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M\Oddělení investic\2024_STAVBY V REALIZACI\Venkovní_učebna_ZŠ_kpt_Nálepky\Ucebna_ZS Charvatska_Kpt. Nalepky_2024-10-03\"/>
    </mc:Choice>
  </mc:AlternateContent>
  <bookViews>
    <workbookView xWindow="0" yWindow="0" windowWidth="51600" windowHeight="171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40" i="1" s="1"/>
  <c r="E44" i="1" l="1"/>
  <c r="F44" i="1" s="1"/>
  <c r="E42" i="1"/>
  <c r="F42" i="1" s="1"/>
  <c r="E36" i="1"/>
  <c r="F36" i="1" s="1"/>
  <c r="E34" i="1"/>
  <c r="F34" i="1" s="1"/>
  <c r="E32" i="1"/>
  <c r="F32" i="1" s="1"/>
  <c r="E30" i="1"/>
  <c r="F30" i="1" s="1"/>
  <c r="E28" i="1"/>
  <c r="F28" i="1" s="1"/>
  <c r="E26" i="1"/>
  <c r="F26" i="1" s="1"/>
  <c r="E24" i="1"/>
  <c r="F24" i="1" s="1"/>
  <c r="E38" i="1"/>
  <c r="F38" i="1" s="1"/>
  <c r="E22" i="1" l="1"/>
  <c r="F22" i="1" s="1"/>
  <c r="E20" i="1"/>
  <c r="F20" i="1" s="1"/>
  <c r="E18" i="1"/>
  <c r="F18" i="1" s="1"/>
  <c r="E16" i="1"/>
  <c r="F16" i="1" s="1"/>
  <c r="E14" i="1"/>
  <c r="F14" i="1" s="1"/>
  <c r="E12" i="1"/>
  <c r="F12" i="1" s="1"/>
  <c r="E4" i="1"/>
  <c r="C46" i="1" l="1"/>
  <c r="C47" i="1" s="1"/>
  <c r="C48" i="1" s="1"/>
  <c r="F4" i="1"/>
</calcChain>
</file>

<file path=xl/sharedStrings.xml><?xml version="1.0" encoding="utf-8"?>
<sst xmlns="http://schemas.openxmlformats.org/spreadsheetml/2006/main" count="73" uniqueCount="71">
  <si>
    <t>č.</t>
  </si>
  <si>
    <t>ks</t>
  </si>
  <si>
    <r>
      <t xml:space="preserve">cena/ks          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- bez DP</t>
    </r>
    <r>
      <rPr>
        <sz val="10"/>
        <rFont val="Tahoma"/>
        <family val="2"/>
        <charset val="238"/>
      </rPr>
      <t>H</t>
    </r>
  </si>
  <si>
    <r>
      <t xml:space="preserve">cena celkem 
</t>
    </r>
    <r>
      <rPr>
        <sz val="8"/>
        <rFont val="Tahoma"/>
        <family val="2"/>
        <charset val="238"/>
      </rPr>
      <t>- bez DPH</t>
    </r>
  </si>
  <si>
    <r>
      <t xml:space="preserve">celkem                       </t>
    </r>
    <r>
      <rPr>
        <sz val="8"/>
        <rFont val="Tahoma"/>
        <family val="2"/>
        <charset val="238"/>
      </rPr>
      <t>- s DPH</t>
    </r>
  </si>
  <si>
    <t>[Kč]</t>
  </si>
  <si>
    <t>01</t>
  </si>
  <si>
    <t>Set interaktivního panelu + keramické tabule + příslušenství</t>
  </si>
  <si>
    <r>
      <rPr>
        <b/>
        <sz val="9"/>
        <rFont val="Calibri"/>
        <family val="2"/>
        <charset val="238"/>
      </rPr>
      <t>Minimální parametry:</t>
    </r>
    <r>
      <rPr>
        <sz val="9"/>
        <rFont val="Calibri"/>
        <family val="2"/>
        <charset val="238"/>
      </rPr>
      <t xml:space="preserve"> integrovaný profesionální LED displej s technologií IR dotyku o úhlopříčce 86 palců. Displej musí mít rozlišení 3840 x 2160, odezvu 8 ms, kontrastní poměr 4000:1 (dynamický 5000:1) a jas 400 cd/m2. Napájení z AC100-240V, Wi-Fi/BT modul musí být zahrnut. (1x slot pro OPS PC, 1x USB Type-C, 1x USB 2.0, 4x USB 3.0, 2x výstup USB dotykový, 3x HDMI IN, 1x HDMI OUT, 1x VGA-IN, 1x RS232 IN, 2x LAN, 1x AUDIO IN, 1x AUDIO OUT) Uhlíky 178/178. Systém Android 13.0, 8/64 GB paměť, obnovovací frekvence 60 Hz, antibakteriální tlačítka a pero. Technologie která snižuje mezeru mezi displejem z tekutých krystalů (LCD) a tvrzeným sklem + zakřivené sklo, hotspot, podporovaný jazyk min. čeština.</t>
    </r>
  </si>
  <si>
    <t>Součástí musí být software umožňující bezdrátové sdílení obsahu z laptopu, zařízení s Androidem nebo iOS na IFP. Dále musí být k dispozici aplikace pro otevírání a úpravu dokumentů Word, Excel, PowerPoint.</t>
  </si>
  <si>
    <r>
      <rPr>
        <b/>
        <sz val="9"/>
        <color indexed="8"/>
        <rFont val="Calibri"/>
        <family val="2"/>
        <charset val="238"/>
      </rPr>
      <t>Minimální požadavky na integrované OPS:</t>
    </r>
    <r>
      <rPr>
        <sz val="9"/>
        <color indexed="8"/>
        <rFont val="Calibri"/>
        <family val="2"/>
        <charset val="238"/>
      </rPr>
      <t xml:space="preserve"> Intel Core i5 12. generace, 8 GB (2x 4 GB) paměti DDR4, 256 GB SSD, Wi-Fi 6 IEEE 802.11 ac (2.4G/5G) / Bluetooth 5.0, Intel Iris Xe Graphics, Integrovaný High Definition Audio, Stereo integrovaná LAN s rychlostí 10/100/1000 Mbps (RJ45), DP 1.4x1, HDMI 1.4x1, USB Type-C (USB 3.1)x1, USB 3.1x2, USB 2.0x2, Line OUT &amp; MIC-IN (obojí v jednom konektoru)x1, Wi-Fi/BT Anténa x2. Včetně operačního systému Microsoft Windows 11 Pro (OEM).</t>
    </r>
  </si>
  <si>
    <t>Součástí musí být vzdělávací software určený pro interaktivní tabule, počítače a další zařízení ve školním prostředí. Software musí umožňovat interaktivní prezentace s možností přidání textu, obrázků, videí a zvuků. Dále musí poskytovat širokou škálu interaktivních nástrojů, jako jsou psaní rukou, kreslení, označování, otázkové kvízy a další. Vzdělávací software musí obsahovat bohatou knihovnu vzdělávacího obsahu, včetně interaktivních učebnic, cvičení, testů a her pro různé věkové a vzdělávací úrovně.  Interaktivní obsah (3D modely, vzdělávací videa)by měl být ke každému předmětu a pro každou věkovou kategorii. Musí také umožnit přípravu vlastních digitálních knih z PDF. Celkově musí být vzdělávací software flexibilním a uživatelsky přívětivým nástrojem, který podporuje moderní a interaktivní výuku ve školních učebnách.</t>
  </si>
  <si>
    <r>
      <rPr>
        <b/>
        <sz val="9"/>
        <rFont val="Calibri"/>
        <family val="2"/>
        <charset val="238"/>
      </rPr>
      <t>požadavky na stojan pro interaktivní panel:</t>
    </r>
    <r>
      <rPr>
        <sz val="9"/>
        <rFont val="Calibri"/>
        <family val="2"/>
        <charset val="238"/>
      </rPr>
      <t xml:space="preserve"> Motorizovaný zvedací systém na podlaze s ukotvením ke stěně. Musí pojmou interaktivní ploché panelové displeje až do 86" (140 kg). Bez námahy musí umožnit dosáhnout správné výšky rychlostí 50 mm/s s QuickRise™. Rozsah zdvihu 980 mm. Musí být vhodné pro velmi nízké nebo vysoké pozice.</t>
    </r>
  </si>
  <si>
    <r>
      <rPr>
        <b/>
        <sz val="9"/>
        <rFont val="Calibri"/>
        <family val="2"/>
        <charset val="238"/>
      </rPr>
      <t>Součástí setu:</t>
    </r>
    <r>
      <rPr>
        <sz val="9"/>
        <rFont val="Calibri"/>
        <family val="2"/>
        <charset val="238"/>
      </rPr>
      <t xml:space="preserve"> Sada bílých keramických tabulí kompatibilní s řešením motorizovaného displeje. Musí být umožněno namontovat bílou tabuli vlevo a vpravo od 86palcového displeje. Smaltované ocelové desky by měly disponovat vyvinutými panty aby se tabule samovolně neotevíraly ani při častém používání.</t>
    </r>
  </si>
  <si>
    <t>kamera s rozlišením 4K a minimálně 13 megapixelů, vybavená širokoúhlým objektivem. Kamera musí disponovat filtrem pro redukci 2D/3D šumu, širokým dynamickým rozsahem a automatickým zaostřováním.</t>
  </si>
  <si>
    <t>02</t>
  </si>
  <si>
    <t>03</t>
  </si>
  <si>
    <t>Projekční plátno</t>
  </si>
  <si>
    <t xml:space="preserve">
Projekční plátno musí mít bílý matný povrch o minimálních rozměrech 305 x 190 cm.</t>
  </si>
  <si>
    <t>Dataprojektor</t>
  </si>
  <si>
    <r>
      <rPr>
        <b/>
        <sz val="9"/>
        <rFont val="Calibri"/>
        <family val="2"/>
        <charset val="238"/>
      </rPr>
      <t>Požadavky na projektor:</t>
    </r>
    <r>
      <rPr>
        <sz val="9"/>
        <rFont val="Calibri"/>
        <family val="2"/>
        <charset val="238"/>
      </rPr>
      <t xml:space="preserve"> svítivost 5000 ANSI lumenů, rozlišení WUXGA 1920 x 1200 pixelů a kontrastní poměr 15000:1. Životnost lampy min. 5000 hodin v normálním režimu a 10 000 hodin v ECO režimu. Projektor musí disponovat automatickou korekcí lichoběžníku s vertikálním rozsahem ± 30 ° a horizontálním rozsahem ± 20 °.</t>
    </r>
  </si>
  <si>
    <t>04</t>
  </si>
  <si>
    <t>Vizualizér</t>
  </si>
  <si>
    <r>
      <rPr>
        <b/>
        <sz val="9"/>
        <color indexed="8"/>
        <rFont val="Calibri"/>
        <family val="2"/>
        <charset val="238"/>
      </rPr>
      <t>minimální požadavky</t>
    </r>
    <r>
      <rPr>
        <sz val="9"/>
        <color indexed="8"/>
        <rFont val="Calibri"/>
        <family val="2"/>
        <charset val="238"/>
      </rPr>
      <t xml:space="preserve">: mechanického ramenného vizualizéru (document camera) zahrnují kvalitu obrazu s rozlišením minimálně 4K při 60 snímcích za sekundu, fotoaparát s minimálně 13 megapixelů a zoomem minimálně 23X. Flexibilní rameno pro nastavení z různých úhlů a skládací design pro snadné složení a přenášení. Velikost záběru by měla být minimálně A3 s indikátorem polohy pro správnou orientaci zobrazených materiálů. Zařízení by mělo disponovat USB a HDMI připojením pro možnost propojení s různými zařízeními a mělo by být vybaveno softwarem pro interaktivní výuku. </t>
    </r>
  </si>
  <si>
    <t>05</t>
  </si>
  <si>
    <t>Aktivní reproduktory</t>
  </si>
  <si>
    <t>aktivní systém s výkonem 2.0 a celkovým výkonem 200W. Reproduktory by měly mít frekvenční rozsah od 30 do 30000 Hz a měly by být dvoupásmové. Dále musí obsahovat optický digitální audio vstup, HDMI a Bluetooth s podporou ARC. Součástí musí být systém uchycení na zeď,  bezdrátový ovladač pro snadné ovládání. Reproduktory musí být kompatibilní s interaktivním panelem a dataprojektorem. musí také obsahovat dostačující kabeláž k propojení s panelem i rojektorem.</t>
  </si>
  <si>
    <t>06</t>
  </si>
  <si>
    <t>Meteostanice</t>
  </si>
  <si>
    <t>Minimální požadavky na meteorologickou stanici zahrnují: barevný LCD displej s úhlopříčkou minimálně 8,4" (21,4 cm) a funkcí TRUE BLACK, možnost nastavení kontrastu displeje, předpověď počasí na minimálně 12 až maximálně 24 hodin založená na změně tlaku a teploty vzduchu, ikony předpovědi počasí, měření vnitřní teploty a vlhkosti v rozsahu od -5°C do +50°C a od 1% do 90% relativní vlhkosti, měření venkovní teploty a vlhkosti v rozsahu od -40°C do +60°C a od 1% do 99% relativní vlhkosti, měření barometrického tlaku v relativních a absolutních hodnotách (hPa, inHg, mmHg), UV indexu (0-16) s UV indikátorem, měření intenzity slunečního světla v jednotkách Lux, Kfc, W/m2 a dobu opálení v minutách, záznamy max./min. hodnot v paměti s uvedením data a času, nastavení výstrahy pro teplotu a vlhkost, zobrazení času, kalendáře, dnů v týdnu, měsíční fáze a časů východu/západu slunce, možnost umístění na stůl nebo stěnu, bezdrátový senzor 7v1 měřící rychlost větru, směr větru, dešťové srážky, teplotu, vlhkost, intenzitu světla a UV, TH senzor měřící teplotu a vlhkost, podpora až 7 bezdrátových senzorů, WiFi přenos na dlouhou vzdálenost a podpora aktualizace firmwaru. Součástí musí být také montáž, nastavení a instalace potřebného softwaru.</t>
  </si>
  <si>
    <t>07</t>
  </si>
  <si>
    <t>síťové řešení pro venkovní učebnu</t>
  </si>
  <si>
    <r>
      <t xml:space="preserve">Set čistící zóny - </t>
    </r>
    <r>
      <rPr>
        <b/>
        <sz val="9"/>
        <rFont val="Calibri"/>
        <family val="2"/>
        <charset val="238"/>
      </rPr>
      <t>Venkovní:</t>
    </r>
    <r>
      <rPr>
        <sz val="9"/>
        <rFont val="Calibri"/>
        <family val="2"/>
        <charset val="238"/>
      </rPr>
      <t xml:space="preserve"> hliníkový rám 150*100cm, minimální požadavky na venkovní rohož zahrnují provedení s pryžovými pásky a textilními pásky o výšce 17 mm. Rohož by měla být položena na podlaze v hliníkovém náběhovém rámu širokém 65 mm. Je vyžadována odolnost proti zatížení až do 5,5 t/100 cm². Tyto parametry zajistí dostatečnou pevnost a stabilitu rohože pro použití v různých prostředích. </t>
    </r>
    <r>
      <rPr>
        <b/>
        <sz val="9"/>
        <rFont val="Calibri"/>
        <family val="2"/>
        <charset val="238"/>
      </rPr>
      <t xml:space="preserve">Vnitřní: </t>
    </r>
    <r>
      <rPr>
        <sz val="9"/>
        <rFont val="Calibri"/>
        <family val="2"/>
        <charset val="238"/>
      </rPr>
      <t xml:space="preserve">rozměry 150*80cm, minimální požadavky na vnitřní rohož zahrnují výšku 9 mm a materiál z 100% recyklovatelného PA. Rošt by měl být volně položen na zemi s gumovou lištou širokou 2 cm, což poskytuje stabilní uchycení a minimalizuje posunutí. Tato rohož je určena jako hrubý kobercový typ pro dočištění obuvi od jemných nečistot a vody, což přispívá k zachování čistoty vnitřních prostorů a zlepšuje bezpečnost prostředí.
</t>
    </r>
  </si>
  <si>
    <r>
      <t>Vyvýšené malé záhony pro jedlou zahradu - včetně povrchové úpravy:</t>
    </r>
    <r>
      <rPr>
        <sz val="9"/>
        <rFont val="Calibri"/>
        <family val="2"/>
        <charset val="238"/>
        <scheme val="minor"/>
      </rPr>
      <t xml:space="preserve"> Minimální rozměry 1200*800*470mm, minimální tloušťka 19mm, musí být vyrobeny z masivního dřeva a ošteřeny speciální přírodní lazurou, výplň musí být zajištěna pomocí speciální fólie a dno zajištěno ochranou proti hrabošům. Záhony musí splňovat podmínky pro výsadbu okrasných i užitkových rostlin.</t>
    </r>
  </si>
  <si>
    <r>
      <t>Vyvýšené velké záhony pro jedlou zahradu - včetně povrchové úpravy:</t>
    </r>
    <r>
      <rPr>
        <sz val="9"/>
        <rFont val="Calibri"/>
        <family val="2"/>
        <charset val="238"/>
        <scheme val="minor"/>
      </rPr>
      <t xml:space="preserve"> Minimální rozměry 2000*800*470mm, minimální tloušťka 19mm, musí být vyrobeny z masivního dřeva a ošteřeny speciální přírodní lazurou, výplň musí být zajištěna pomocí speciální fólie a dno zajištěno ochranou proti hrabošům. Záhony musí splňovat podmínky pro výsadbu okrasných i užitkových rostlin. Musí umožňovat usazení vermikompostéru.</t>
    </r>
  </si>
  <si>
    <r>
      <t xml:space="preserve">Kompostovací stanice s kalifonskými žížalami včetně usazení. </t>
    </r>
    <r>
      <rPr>
        <sz val="9"/>
        <rFont val="Calibri"/>
        <family val="2"/>
        <charset val="238"/>
        <scheme val="minor"/>
      </rPr>
      <t>Minimální rozměry v 43 × š 75 × h 45 a objem 85 litrů, Subpod by měl být navržen tak, aby bylo možné ho umístit do země nebo záhonu, kde zajistí potřebné živiny a podpoří zdraví rostlin. Tyto parametry zajistí efektivní zpracování bioodpadu a jeho přeměnu na živnou půdu pro zahrádkářské účely.</t>
    </r>
  </si>
  <si>
    <r>
      <t>Ptačí budky s kamerou a krmítkem s rozpoznáním druhu ptáků :</t>
    </r>
    <r>
      <rPr>
        <sz val="9"/>
        <rFont val="Calibri"/>
        <family val="2"/>
        <charset val="238"/>
        <scheme val="minor"/>
      </rPr>
      <t xml:space="preserve"> první</t>
    </r>
    <r>
      <rPr>
        <sz val="9"/>
        <rFont val="Calibri"/>
        <family val="2"/>
        <charset val="238"/>
      </rPr>
      <t xml:space="preserve"> budka s rozměry 236*249*567mm, druhá budka  215*520*237 mm,
krmítko s inteligentním rozpoznáním druhu ptáků - musí umožňovat sledování a rozpoznání ptáků pomocí aplikace . Všechny kamery musí být schopny zobrazit vysílaný obraz pomocí aplikace nebo webového rozhraní a také musí toto zobrazení být komptatibilní se zařízením v učebně. Kamery v budkách musí být schopny zobrazit hnízdo uvnitř budky.
</t>
    </r>
  </si>
  <si>
    <t>08</t>
  </si>
  <si>
    <r>
      <t xml:space="preserve">Set nádob na tříděný odpad s bezpečnostním uchycením - </t>
    </r>
    <r>
      <rPr>
        <sz val="9"/>
        <rFont val="Calibri"/>
        <family val="2"/>
        <charset val="238"/>
        <scheme val="minor"/>
      </rPr>
      <t>minimální požadavky na venkovní odpadkové koše zahrnují použití ve venkovních prostorech, schopnost třídění odpadu do 3 nádob, objem každé nádoby minimálně 50 litrů a rozměry 370 mm délky, 370 mm šířky a 560 mm výšky. Tyto specifikace jsou navrženy tak, aby odpovídaly potřebám sběru a třídění odpadu venku. Dále je vyžadováno, aby nádoby byly konstrukčně řešeny s dřevěným opláštěním a musely být ve stejném dekoru jako objekt, ke kterému budou tyto nádoby s opláštěním ukotveny. Tato specifikace zajišťuje nejen funkčnost, ale i estetickou shodu s okolním prostředím.</t>
    </r>
  </si>
  <si>
    <t>CELKEM - cena bez DPH [ Kč ]</t>
  </si>
  <si>
    <t>DPH 21% [ Kč ]</t>
  </si>
  <si>
    <t>CELKEM - cena včetně DPH [ Kč ]</t>
  </si>
  <si>
    <t>Klimatizační jednotky / Tepelné čerpadla</t>
  </si>
  <si>
    <r>
      <t>Minimální požadavky na systém záchytu dešťové vody</t>
    </r>
    <r>
      <rPr>
        <sz val="9"/>
        <rFont val="Calibri"/>
        <family val="2"/>
        <charset val="238"/>
        <scheme val="minor"/>
      </rPr>
      <t xml:space="preserve"> zahrnují retenční nádrž o minimální kapacitě 650 litrů s výpustným ventilem, který zajišťuje udržitelné hospodaření s vodou a přispívá k ochraně životního prostředí. Tento systém účinně zabraňuje hromadění vody v okolí dřevostavby a podporuje postupné vsakování vody do půdy, což přispívá k ochraně před povodněmi a zlepšuje stav vodních zdrojů.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Minimální rozměry: 790*500*2100mm</t>
    </r>
  </si>
  <si>
    <r>
      <rPr>
        <b/>
        <sz val="9"/>
        <rFont val="Calibri"/>
        <family val="2"/>
        <charset val="238"/>
        <scheme val="minor"/>
      </rPr>
      <t>Minimální požadavky pro edukační zelenou stěnu (bez výsadby)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zahrnují soubor samozavlažovacích truhlíků včetně speciálního substrátu. Substrát musí obsahovat hydratační složku AQUA Cell® a jílovou složku Bentonit, které zabraňují zahnívání kořenů a rostlin. Dále je doporučena přítomnost kokosového vlákna a perlitu pro optimální podmínky pro růst rostlin. Minimální rozměry jednotlivých truhlíků jsou 60 cm (délka) x 20 cm (výška) x 15 cm (hloubka). Pro umístění zelené stěny musí být zhotovena stavebně konstrukční příprava.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Celkové rozměry: 6,0m * 1,4 m</t>
    </r>
  </si>
  <si>
    <t>Vybavení - Venkovní učebna</t>
  </si>
  <si>
    <t>Edukační zelená stěna</t>
  </si>
  <si>
    <t>Čistící zóny</t>
  </si>
  <si>
    <t>09</t>
  </si>
  <si>
    <t>Systém na záchyt děšťové vody</t>
  </si>
  <si>
    <t>10</t>
  </si>
  <si>
    <t>11</t>
  </si>
  <si>
    <t>Vyvýšené záhony - menší</t>
  </si>
  <si>
    <t>12</t>
  </si>
  <si>
    <t>Vyvýšené záhony - větší</t>
  </si>
  <si>
    <t>13</t>
  </si>
  <si>
    <t>Kompostovací stanice</t>
  </si>
  <si>
    <t>14</t>
  </si>
  <si>
    <t>SET - ptačí budky + krmítko s kamerovým systémem</t>
  </si>
  <si>
    <t>15</t>
  </si>
  <si>
    <t>16</t>
  </si>
  <si>
    <t>Nádoby na tříděný odpad s bezpečnostním uchycením</t>
  </si>
  <si>
    <t>17</t>
  </si>
  <si>
    <t>Konferenční videobar s audio trackingem</t>
  </si>
  <si>
    <t>18</t>
  </si>
  <si>
    <r>
      <rPr>
        <b/>
        <sz val="9"/>
        <color indexed="8"/>
        <rFont val="Calibri"/>
        <family val="2"/>
        <charset val="238"/>
      </rPr>
      <t>Minimální požadavky pro router vyžadují:</t>
    </r>
    <r>
      <rPr>
        <sz val="9"/>
        <color indexed="8"/>
        <rFont val="Calibri"/>
        <family val="2"/>
        <charset val="238"/>
      </rPr>
      <t xml:space="preserve"> čtyřjádrový procesor s frekvencí 1,4 GHz, 1 GB paměti RAM DDR4 a 1 GB NAND paměti. Router musí disponovat sedmi GbE porty, jedním 2.5G portem, a 10G SFP+ slotem.   Dále musí podporovat aktivní PoE+ napájení 802.3af/at na všech osmi portech a nabídnout tři způsoby napájení (8x PoE+ 802.3af/at, DC jack, 2pin svorkovnice) s možností až 10 napájecích zdrojů.  </t>
    </r>
    <r>
      <rPr>
        <b/>
        <sz val="9"/>
        <color indexed="8"/>
        <rFont val="Calibri"/>
        <family val="2"/>
        <charset val="238"/>
      </rPr>
      <t xml:space="preserve">Minimální požadavky pro Access Point jsou: </t>
    </r>
    <r>
      <rPr>
        <sz val="9"/>
        <color indexed="8"/>
        <rFont val="Calibri"/>
        <family val="2"/>
        <charset val="238"/>
      </rPr>
      <t xml:space="preserve">podpora 2,4/5 GHz frekvencí, standardy 802.11a/b/g/n/ac/ax, dva LAN porty, podpora PoE+ 802.3af/at a PoE pasivního výstupu. Dále musí mít nainstalovaný operační systém RouterOS v7 s licencí L4. Součástí musí být patch panel, který bude splňovat tyto
</t>
    </r>
    <r>
      <rPr>
        <b/>
        <sz val="9"/>
        <color indexed="8"/>
        <rFont val="Calibri"/>
        <family val="2"/>
        <charset val="238"/>
      </rPr>
      <t>minimální požadavky</t>
    </r>
    <r>
      <rPr>
        <sz val="9"/>
        <color indexed="8"/>
        <rFont val="Calibri"/>
        <family val="2"/>
        <charset val="238"/>
      </rPr>
      <t xml:space="preserve">: výška 1U, 12 portů RJ-45, osazení s konektory Cat.5e a vhodnost pro montáž do 10" rozvaděčů. Další součástí dodávky musí být rozvaděč
</t>
    </r>
    <r>
      <rPr>
        <b/>
        <sz val="9"/>
        <color indexed="8"/>
        <rFont val="Calibri"/>
        <family val="2"/>
        <charset val="238"/>
      </rPr>
      <t xml:space="preserve">Minimální požadavky na rozvaděč jsou: </t>
    </r>
    <r>
      <rPr>
        <sz val="9"/>
        <color indexed="8"/>
        <rFont val="Calibri"/>
        <family val="2"/>
        <charset val="238"/>
      </rPr>
      <t>rozměry 10", jednodílný design pro montáž na stěnu, výška 4U, rozměry 350 x 280 mm, dveře vyrobené ze skleněného plexiskla a nosnost minimálně 50 kg. Wi-Fi síťové řešení musí zajišťovat kompatibilitu se všemi zařízeními ve venkovní učebně. Přivedení internetového kabelu bude zajištěno objednavatelem.</t>
    </r>
  </si>
  <si>
    <t xml:space="preserve">Žákovský stůl třímístný 1600*600*700mm + lavice1600*400*400mm (set) s funkčním skládacím mechanismem </t>
  </si>
  <si>
    <t>Přehled vybavení - venkovní učebna</t>
  </si>
  <si>
    <r>
      <rPr>
        <b/>
        <sz val="9"/>
        <rFont val="Calibri"/>
        <family val="2"/>
        <charset val="238"/>
      </rPr>
      <t>video soundbar 15x zoom 3x optický FOV 92 Smart Framing Audio Tracking Display Link navržený pro co nejrealističtější konferenční zážitek. Videobar musí splňovat následující parametry:</t>
    </r>
    <r>
      <rPr>
        <sz val="9"/>
        <rFont val="Calibri"/>
        <family val="2"/>
        <charset val="238"/>
      </rPr>
      <t xml:space="preserve"> •4K objektiv s 3x optickým zoomem a 15x zoomem, •Snímač Sony 4K True WDR: ultra křišťálově čistý obraz při jakémkoli osvětlení
•SmartFrame &amp; SmartSpeaker: automatické sledování zorného pole, úprava tak, aby vyhovovala všem účastníkům a zaměřila se na řečníka
•Minimální zaostřitelná vzdálenost: 80 cm
•Celková horiz. zobrazovací plocha 180°, celková vertik. pozorovací plocha 105°
•10 předvoleb kamery (prostřednictvím dálkového ovládání a webové stránky IP)
•	Dosah snímání 8 m
•	Potlačení ozvěny a potlačení hluku na pozadí
•	Stereo reproduktor s výstupním výkonem 12W (6W x 2 ks)
•	12V/5A napájecí adaptér
•	Mini DIN 6 pro připojení RS-232
•	Port USB 3.1 Type-C, zpětně kompatibilní s USB 2.0
•	Výstup HDMI (USB Display Adapter)
•	Telefonní vstup (3,5 mm audio Jack)/výstup reproduktoru pro HA systém
•	Dva porty RJ45 (jeden pro Ethernet, jeden pro hlasitý odposlech s rozšířením zvuku/ mikrofon)
•	USB 2.0 Type-A*2 : Jeden pro bezdrátové připojení; jeden pro IFP USB</t>
    </r>
  </si>
  <si>
    <t>energ.třída A++</t>
  </si>
  <si>
    <t>vyrobené ze smrkové spárovky mořené  přírodní lazurou.Stoly jsou opatřeny bezpečnostním  upínacím systémem. Stoly i lavice mají funkční skládací mechanismus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</si>
</sst>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D0D0D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Tahoma"/>
      <family val="2"/>
      <charset val="238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right" vertical="top"/>
    </xf>
    <xf numFmtId="49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top"/>
    </xf>
    <xf numFmtId="49" fontId="3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/>
    </xf>
    <xf numFmtId="49" fontId="3" fillId="0" borderId="2" xfId="0" applyNumberFormat="1" applyFont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12" fillId="3" borderId="6" xfId="0" applyFont="1" applyFill="1" applyBorder="1" applyAlignment="1">
      <alignment wrapText="1"/>
    </xf>
    <xf numFmtId="0" fontId="0" fillId="0" borderId="0" xfId="0" applyAlignment="1">
      <alignment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4" fontId="3" fillId="4" borderId="2" xfId="0" applyNumberFormat="1" applyFont="1" applyFill="1" applyBorder="1" applyAlignment="1">
      <alignment horizontal="center" vertical="top"/>
    </xf>
    <xf numFmtId="0" fontId="3" fillId="4" borderId="6" xfId="0" applyFont="1" applyFill="1" applyBorder="1" applyAlignment="1">
      <alignment vertical="top" wrapText="1"/>
    </xf>
    <xf numFmtId="4" fontId="3" fillId="4" borderId="2" xfId="0" applyNumberFormat="1" applyFont="1" applyFill="1" applyBorder="1" applyAlignment="1">
      <alignment horizontal="left" vertical="top"/>
    </xf>
    <xf numFmtId="49" fontId="3" fillId="4" borderId="5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85" zoomScaleNormal="85" workbookViewId="0">
      <selection activeCell="D4" sqref="D4:D45"/>
    </sheetView>
  </sheetViews>
  <sheetFormatPr defaultRowHeight="40.15" customHeight="1" x14ac:dyDescent="0.25"/>
  <cols>
    <col min="1" max="1" width="5.28515625" customWidth="1"/>
    <col min="2" max="2" width="61.7109375" customWidth="1"/>
    <col min="4" max="4" width="13" customWidth="1"/>
    <col min="5" max="5" width="13.5703125" customWidth="1"/>
    <col min="6" max="6" width="14.140625" customWidth="1"/>
    <col min="7" max="7" width="14.28515625" customWidth="1"/>
  </cols>
  <sheetData>
    <row r="1" spans="1:6" ht="40.15" customHeight="1" x14ac:dyDescent="0.25">
      <c r="A1" s="55" t="s">
        <v>67</v>
      </c>
      <c r="B1" s="55"/>
      <c r="C1" s="55"/>
      <c r="D1" s="55"/>
      <c r="E1" s="55"/>
      <c r="F1" s="55"/>
    </row>
    <row r="2" spans="1:6" ht="40.15" customHeight="1" x14ac:dyDescent="0.25">
      <c r="A2" s="56" t="s">
        <v>0</v>
      </c>
      <c r="B2" s="57" t="s">
        <v>45</v>
      </c>
      <c r="C2" s="58" t="s">
        <v>1</v>
      </c>
      <c r="D2" s="2" t="s">
        <v>2</v>
      </c>
      <c r="E2" s="2" t="s">
        <v>3</v>
      </c>
      <c r="F2" s="2" t="s">
        <v>4</v>
      </c>
    </row>
    <row r="3" spans="1:6" ht="28.9" customHeight="1" x14ac:dyDescent="0.25">
      <c r="A3" s="56"/>
      <c r="B3" s="57"/>
      <c r="C3" s="58"/>
      <c r="D3" s="3" t="s">
        <v>5</v>
      </c>
      <c r="E3" s="3" t="s">
        <v>5</v>
      </c>
      <c r="F3" s="3" t="s">
        <v>5</v>
      </c>
    </row>
    <row r="4" spans="1:6" ht="40.15" customHeight="1" x14ac:dyDescent="0.25">
      <c r="A4" s="4" t="s">
        <v>6</v>
      </c>
      <c r="B4" s="5" t="s">
        <v>7</v>
      </c>
      <c r="C4" s="6">
        <v>1</v>
      </c>
      <c r="D4" s="7"/>
      <c r="E4" s="7">
        <f>C4*D4</f>
        <v>0</v>
      </c>
      <c r="F4" s="7">
        <f>E4*1.21</f>
        <v>0</v>
      </c>
    </row>
    <row r="5" spans="1:6" ht="118.15" customHeight="1" x14ac:dyDescent="0.25">
      <c r="A5" s="8"/>
      <c r="B5" s="9" t="s">
        <v>8</v>
      </c>
      <c r="C5" s="10"/>
      <c r="D5" s="11"/>
      <c r="E5" s="11"/>
      <c r="F5" s="11"/>
    </row>
    <row r="6" spans="1:6" ht="52.9" customHeight="1" x14ac:dyDescent="0.25">
      <c r="A6" s="8"/>
      <c r="B6" s="12" t="s">
        <v>9</v>
      </c>
      <c r="C6" s="10"/>
      <c r="D6" s="11"/>
      <c r="E6" s="11"/>
      <c r="F6" s="11"/>
    </row>
    <row r="7" spans="1:6" ht="85.9" customHeight="1" x14ac:dyDescent="0.25">
      <c r="A7" s="8"/>
      <c r="B7" s="12" t="s">
        <v>10</v>
      </c>
      <c r="C7" s="10"/>
      <c r="D7" s="11"/>
      <c r="E7" s="11"/>
      <c r="F7" s="11"/>
    </row>
    <row r="8" spans="1:6" ht="126.4" customHeight="1" x14ac:dyDescent="0.25">
      <c r="A8" s="8"/>
      <c r="B8" s="13" t="s">
        <v>11</v>
      </c>
      <c r="C8" s="10"/>
      <c r="D8" s="11"/>
      <c r="E8" s="11"/>
      <c r="F8" s="11"/>
    </row>
    <row r="9" spans="1:6" ht="73.150000000000006" customHeight="1" x14ac:dyDescent="0.25">
      <c r="A9" s="14"/>
      <c r="B9" s="9" t="s">
        <v>12</v>
      </c>
      <c r="C9" s="10"/>
      <c r="D9" s="11"/>
      <c r="E9" s="11"/>
      <c r="F9" s="11"/>
    </row>
    <row r="10" spans="1:6" ht="66" customHeight="1" x14ac:dyDescent="0.25">
      <c r="A10" s="15"/>
      <c r="B10" s="16" t="s">
        <v>13</v>
      </c>
      <c r="C10" s="10"/>
      <c r="D10" s="11"/>
      <c r="E10" s="11"/>
      <c r="F10" s="11"/>
    </row>
    <row r="11" spans="1:6" ht="52.9" customHeight="1" x14ac:dyDescent="0.25">
      <c r="A11" s="17"/>
      <c r="B11" s="18" t="s">
        <v>14</v>
      </c>
      <c r="C11" s="19"/>
      <c r="D11" s="20"/>
      <c r="E11" s="20"/>
      <c r="F11" s="20"/>
    </row>
    <row r="12" spans="1:6" ht="40.15" customHeight="1" x14ac:dyDescent="0.25">
      <c r="A12" s="43" t="s">
        <v>15</v>
      </c>
      <c r="B12" s="25" t="s">
        <v>17</v>
      </c>
      <c r="C12" s="21">
        <v>1</v>
      </c>
      <c r="D12" s="22"/>
      <c r="E12" s="22">
        <f>D12*C12</f>
        <v>0</v>
      </c>
      <c r="F12" s="22">
        <f>E12*1.21</f>
        <v>0</v>
      </c>
    </row>
    <row r="13" spans="1:6" ht="24.6" customHeight="1" x14ac:dyDescent="0.25">
      <c r="A13" s="23"/>
      <c r="B13" s="24" t="s">
        <v>18</v>
      </c>
      <c r="C13" s="19"/>
      <c r="D13" s="20"/>
      <c r="E13" s="20"/>
      <c r="F13" s="20"/>
    </row>
    <row r="14" spans="1:6" ht="40.15" customHeight="1" x14ac:dyDescent="0.25">
      <c r="A14" s="43" t="s">
        <v>16</v>
      </c>
      <c r="B14" s="25" t="s">
        <v>19</v>
      </c>
      <c r="C14" s="21">
        <v>1</v>
      </c>
      <c r="D14" s="22"/>
      <c r="E14" s="22">
        <f>D14*C14</f>
        <v>0</v>
      </c>
      <c r="F14" s="22">
        <f>E14*1.21</f>
        <v>0</v>
      </c>
    </row>
    <row r="15" spans="1:6" ht="55.15" customHeight="1" x14ac:dyDescent="0.25">
      <c r="A15" s="23"/>
      <c r="B15" s="16" t="s">
        <v>20</v>
      </c>
      <c r="C15" s="19"/>
      <c r="D15" s="20"/>
      <c r="E15" s="20"/>
      <c r="F15" s="20"/>
    </row>
    <row r="16" spans="1:6" ht="40.15" customHeight="1" x14ac:dyDescent="0.25">
      <c r="A16" s="43" t="s">
        <v>21</v>
      </c>
      <c r="B16" s="25" t="s">
        <v>22</v>
      </c>
      <c r="C16" s="21">
        <v>1</v>
      </c>
      <c r="D16" s="22"/>
      <c r="E16" s="22">
        <f>D16*C16</f>
        <v>0</v>
      </c>
      <c r="F16" s="22">
        <f>E16*1.21</f>
        <v>0</v>
      </c>
    </row>
    <row r="17" spans="1:6" ht="110.65" customHeight="1" x14ac:dyDescent="0.25">
      <c r="A17" s="23"/>
      <c r="B17" s="18" t="s">
        <v>23</v>
      </c>
      <c r="C17" s="19"/>
      <c r="D17" s="20"/>
      <c r="E17" s="20"/>
      <c r="F17" s="20"/>
    </row>
    <row r="18" spans="1:6" ht="40.15" customHeight="1" x14ac:dyDescent="0.25">
      <c r="A18" s="43" t="s">
        <v>24</v>
      </c>
      <c r="B18" s="25" t="s">
        <v>25</v>
      </c>
      <c r="C18" s="21">
        <v>2</v>
      </c>
      <c r="D18" s="22"/>
      <c r="E18" s="22">
        <f>D18*C18</f>
        <v>0</v>
      </c>
      <c r="F18" s="22">
        <f>E18*1.21</f>
        <v>0</v>
      </c>
    </row>
    <row r="19" spans="1:6" ht="80.650000000000006" customHeight="1" x14ac:dyDescent="0.25">
      <c r="A19" s="23"/>
      <c r="B19" s="16" t="s">
        <v>26</v>
      </c>
      <c r="C19" s="19"/>
      <c r="D19" s="20"/>
      <c r="E19" s="20"/>
      <c r="F19" s="20"/>
    </row>
    <row r="20" spans="1:6" ht="40.15" customHeight="1" x14ac:dyDescent="0.25">
      <c r="A20" s="43" t="s">
        <v>27</v>
      </c>
      <c r="B20" s="25" t="s">
        <v>28</v>
      </c>
      <c r="C20" s="21">
        <v>1</v>
      </c>
      <c r="D20" s="22"/>
      <c r="E20" s="22">
        <f>D20*C20</f>
        <v>0</v>
      </c>
      <c r="F20" s="22">
        <f>E20*1.21</f>
        <v>0</v>
      </c>
    </row>
    <row r="21" spans="1:6" ht="189" customHeight="1" x14ac:dyDescent="0.25">
      <c r="A21" s="23"/>
      <c r="B21" s="18" t="s">
        <v>29</v>
      </c>
      <c r="C21" s="19"/>
      <c r="D21" s="26"/>
      <c r="E21" s="20"/>
      <c r="F21" s="20"/>
    </row>
    <row r="22" spans="1:6" s="37" customFormat="1" ht="40.15" customHeight="1" x14ac:dyDescent="0.25">
      <c r="A22" s="44" t="s">
        <v>30</v>
      </c>
      <c r="B22" s="25" t="s">
        <v>31</v>
      </c>
      <c r="C22" s="45">
        <v>1</v>
      </c>
      <c r="D22" s="22"/>
      <c r="E22" s="22">
        <f>D22*C22</f>
        <v>0</v>
      </c>
      <c r="F22" s="22">
        <f>E22*1.21</f>
        <v>0</v>
      </c>
    </row>
    <row r="23" spans="1:6" ht="210.6" customHeight="1" x14ac:dyDescent="0.25">
      <c r="A23" s="17"/>
      <c r="B23" s="42" t="s">
        <v>65</v>
      </c>
      <c r="C23" s="19"/>
      <c r="D23" s="26"/>
      <c r="E23" s="20"/>
      <c r="F23" s="20"/>
    </row>
    <row r="24" spans="1:6" s="37" customFormat="1" ht="37.9" customHeight="1" x14ac:dyDescent="0.25">
      <c r="A24" s="44" t="s">
        <v>37</v>
      </c>
      <c r="B24" s="25" t="s">
        <v>47</v>
      </c>
      <c r="C24" s="45">
        <v>1</v>
      </c>
      <c r="D24" s="22"/>
      <c r="E24" s="22">
        <f>D24*C24</f>
        <v>0</v>
      </c>
      <c r="F24" s="22">
        <f>E24*1.21</f>
        <v>0</v>
      </c>
    </row>
    <row r="25" spans="1:6" ht="132" customHeight="1" x14ac:dyDescent="0.25">
      <c r="A25" s="27"/>
      <c r="B25" s="36" t="s">
        <v>32</v>
      </c>
      <c r="C25" s="1"/>
      <c r="D25" s="29"/>
      <c r="E25" s="30"/>
      <c r="F25" s="30"/>
    </row>
    <row r="26" spans="1:6" ht="45.4" customHeight="1" x14ac:dyDescent="0.25">
      <c r="A26" s="43" t="s">
        <v>48</v>
      </c>
      <c r="B26" s="48" t="s">
        <v>46</v>
      </c>
      <c r="C26" s="45">
        <v>1</v>
      </c>
      <c r="D26" s="49"/>
      <c r="E26" s="47">
        <f>D26*C26</f>
        <v>0</v>
      </c>
      <c r="F26" s="47">
        <f>E26*1.21</f>
        <v>0</v>
      </c>
    </row>
    <row r="27" spans="1:6" ht="117" customHeight="1" x14ac:dyDescent="0.25">
      <c r="A27" s="31"/>
      <c r="B27" s="32" t="s">
        <v>44</v>
      </c>
      <c r="C27" s="1"/>
      <c r="D27" s="30"/>
      <c r="E27" s="30"/>
      <c r="F27" s="30"/>
    </row>
    <row r="28" spans="1:6" ht="43.9" customHeight="1" x14ac:dyDescent="0.25">
      <c r="A28" s="43" t="s">
        <v>50</v>
      </c>
      <c r="B28" s="46" t="s">
        <v>49</v>
      </c>
      <c r="C28" s="45">
        <v>1</v>
      </c>
      <c r="D28" s="47"/>
      <c r="E28" s="47">
        <f>D28*C28</f>
        <v>0</v>
      </c>
      <c r="F28" s="47">
        <f>E28*1.21</f>
        <v>0</v>
      </c>
    </row>
    <row r="29" spans="1:6" ht="86.45" customHeight="1" x14ac:dyDescent="0.25">
      <c r="A29" s="31"/>
      <c r="B29" s="28" t="s">
        <v>43</v>
      </c>
      <c r="C29" s="1"/>
      <c r="D29" s="30"/>
      <c r="E29" s="30"/>
      <c r="F29" s="30"/>
    </row>
    <row r="30" spans="1:6" ht="42.4" customHeight="1" x14ac:dyDescent="0.25">
      <c r="A30" s="43" t="s">
        <v>51</v>
      </c>
      <c r="B30" s="48" t="s">
        <v>52</v>
      </c>
      <c r="C30" s="45">
        <v>2</v>
      </c>
      <c r="D30" s="47"/>
      <c r="E30" s="47">
        <f>D30*C30</f>
        <v>0</v>
      </c>
      <c r="F30" s="47">
        <f>E30*1.21</f>
        <v>0</v>
      </c>
    </row>
    <row r="31" spans="1:6" ht="77.45" customHeight="1" x14ac:dyDescent="0.25">
      <c r="A31" s="31"/>
      <c r="B31" s="28" t="s">
        <v>33</v>
      </c>
      <c r="C31" s="1"/>
      <c r="D31" s="30"/>
      <c r="E31" s="30"/>
      <c r="F31" s="30"/>
    </row>
    <row r="32" spans="1:6" ht="43.15" customHeight="1" x14ac:dyDescent="0.25">
      <c r="A32" s="43" t="s">
        <v>53</v>
      </c>
      <c r="B32" s="48" t="s">
        <v>54</v>
      </c>
      <c r="C32" s="45">
        <v>2</v>
      </c>
      <c r="D32" s="47"/>
      <c r="E32" s="47">
        <f>D32*C32</f>
        <v>0</v>
      </c>
      <c r="F32" s="47">
        <f>E32*1.21</f>
        <v>0</v>
      </c>
    </row>
    <row r="33" spans="1:6" ht="83.45" customHeight="1" x14ac:dyDescent="0.25">
      <c r="A33" s="31"/>
      <c r="B33" s="28" t="s">
        <v>34</v>
      </c>
      <c r="C33" s="1"/>
      <c r="D33" s="30"/>
      <c r="E33" s="30"/>
      <c r="F33" s="30"/>
    </row>
    <row r="34" spans="1:6" ht="45.4" customHeight="1" x14ac:dyDescent="0.25">
      <c r="A34" s="43" t="s">
        <v>55</v>
      </c>
      <c r="B34" s="48" t="s">
        <v>56</v>
      </c>
      <c r="C34" s="45">
        <v>1</v>
      </c>
      <c r="D34" s="47"/>
      <c r="E34" s="47">
        <f>D34*C34</f>
        <v>0</v>
      </c>
      <c r="F34" s="47">
        <f>E34*1.21</f>
        <v>0</v>
      </c>
    </row>
    <row r="35" spans="1:6" ht="63" customHeight="1" x14ac:dyDescent="0.25">
      <c r="A35" s="31"/>
      <c r="B35" s="28" t="s">
        <v>35</v>
      </c>
      <c r="C35" s="1"/>
      <c r="D35" s="30"/>
      <c r="E35" s="30"/>
      <c r="F35" s="30"/>
    </row>
    <row r="36" spans="1:6" ht="38.65" customHeight="1" x14ac:dyDescent="0.25">
      <c r="A36" s="43" t="s">
        <v>57</v>
      </c>
      <c r="B36" s="48" t="s">
        <v>58</v>
      </c>
      <c r="C36" s="45">
        <v>1</v>
      </c>
      <c r="D36" s="47"/>
      <c r="E36" s="47">
        <f>D36*C36</f>
        <v>0</v>
      </c>
      <c r="F36" s="47">
        <f>E36*1.21</f>
        <v>0</v>
      </c>
    </row>
    <row r="37" spans="1:6" ht="98.45" customHeight="1" x14ac:dyDescent="0.25">
      <c r="A37" s="31"/>
      <c r="B37" s="28" t="s">
        <v>36</v>
      </c>
      <c r="C37" s="1"/>
      <c r="D37" s="30"/>
      <c r="E37" s="33"/>
      <c r="F37" s="33"/>
    </row>
    <row r="38" spans="1:6" ht="40.15" customHeight="1" x14ac:dyDescent="0.25">
      <c r="A38" s="43" t="s">
        <v>59</v>
      </c>
      <c r="B38" s="48" t="s">
        <v>66</v>
      </c>
      <c r="C38" s="45">
        <v>9</v>
      </c>
      <c r="D38" s="47"/>
      <c r="E38" s="22">
        <f t="shared" ref="E38:E40" si="0">C38*D38</f>
        <v>0</v>
      </c>
      <c r="F38" s="22">
        <f t="shared" ref="F38:F40" si="1">E38*1.21</f>
        <v>0</v>
      </c>
    </row>
    <row r="39" spans="1:6" ht="52.9" customHeight="1" x14ac:dyDescent="0.25">
      <c r="A39" s="23"/>
      <c r="B39" s="18" t="s">
        <v>70</v>
      </c>
      <c r="C39" s="19"/>
      <c r="D39" s="39"/>
      <c r="E39" s="40"/>
      <c r="F39" s="40"/>
    </row>
    <row r="40" spans="1:6" ht="48" customHeight="1" x14ac:dyDescent="0.25">
      <c r="A40" s="43" t="s">
        <v>60</v>
      </c>
      <c r="B40" s="48" t="s">
        <v>42</v>
      </c>
      <c r="C40" s="45">
        <v>2</v>
      </c>
      <c r="D40" s="47"/>
      <c r="E40" s="22">
        <f t="shared" si="0"/>
        <v>0</v>
      </c>
      <c r="F40" s="22">
        <f t="shared" si="1"/>
        <v>0</v>
      </c>
    </row>
    <row r="41" spans="1:6" ht="38.450000000000003" customHeight="1" x14ac:dyDescent="0.25">
      <c r="A41" s="23"/>
      <c r="B41" s="41" t="s">
        <v>69</v>
      </c>
      <c r="C41" s="19"/>
      <c r="D41" s="39"/>
      <c r="E41" s="40"/>
      <c r="F41" s="40"/>
    </row>
    <row r="42" spans="1:6" ht="48" customHeight="1" x14ac:dyDescent="0.25">
      <c r="A42" s="43" t="s">
        <v>62</v>
      </c>
      <c r="B42" s="48" t="s">
        <v>61</v>
      </c>
      <c r="C42" s="45">
        <v>1</v>
      </c>
      <c r="D42" s="47"/>
      <c r="E42" s="22">
        <f>D42*C42</f>
        <v>0</v>
      </c>
      <c r="F42" s="22">
        <f>E42*1.21</f>
        <v>0</v>
      </c>
    </row>
    <row r="43" spans="1:6" ht="125.65" customHeight="1" x14ac:dyDescent="0.25">
      <c r="A43" s="31"/>
      <c r="B43" s="28" t="s">
        <v>38</v>
      </c>
      <c r="C43" s="1"/>
      <c r="D43" s="30"/>
      <c r="E43" s="33"/>
      <c r="F43" s="33"/>
    </row>
    <row r="44" spans="1:6" ht="46.5" customHeight="1" x14ac:dyDescent="0.25">
      <c r="A44" s="50" t="s">
        <v>64</v>
      </c>
      <c r="B44" s="25" t="s">
        <v>63</v>
      </c>
      <c r="C44" s="45">
        <v>1</v>
      </c>
      <c r="D44" s="22"/>
      <c r="E44" s="22">
        <f>C44*D44</f>
        <v>0</v>
      </c>
      <c r="F44" s="22">
        <f>E44*1.21</f>
        <v>0</v>
      </c>
    </row>
    <row r="45" spans="1:6" ht="226.15" customHeight="1" x14ac:dyDescent="0.25">
      <c r="A45" s="38"/>
      <c r="B45" s="51" t="s">
        <v>68</v>
      </c>
      <c r="C45" s="19"/>
      <c r="D45" s="20"/>
      <c r="E45" s="20"/>
      <c r="F45" s="20"/>
    </row>
    <row r="46" spans="1:6" ht="40.15" customHeight="1" x14ac:dyDescent="0.25">
      <c r="A46" s="34"/>
      <c r="B46" s="35" t="s">
        <v>39</v>
      </c>
      <c r="C46" s="52">
        <f>SUM(E4:E45)</f>
        <v>0</v>
      </c>
      <c r="D46" s="53"/>
      <c r="E46" s="53"/>
      <c r="F46" s="54"/>
    </row>
    <row r="47" spans="1:6" ht="40.15" customHeight="1" x14ac:dyDescent="0.25">
      <c r="A47" s="34"/>
      <c r="B47" s="35" t="s">
        <v>40</v>
      </c>
      <c r="C47" s="52">
        <f>C46*0.21</f>
        <v>0</v>
      </c>
      <c r="D47" s="53"/>
      <c r="E47" s="53"/>
      <c r="F47" s="54"/>
    </row>
    <row r="48" spans="1:6" ht="40.15" customHeight="1" x14ac:dyDescent="0.25">
      <c r="A48" s="34"/>
      <c r="B48" s="35" t="s">
        <v>41</v>
      </c>
      <c r="C48" s="52">
        <f>C46+C47</f>
        <v>0</v>
      </c>
      <c r="D48" s="53"/>
      <c r="E48" s="53"/>
      <c r="F48" s="54"/>
    </row>
  </sheetData>
  <mergeCells count="7">
    <mergeCell ref="C47:F47"/>
    <mergeCell ref="C48:F48"/>
    <mergeCell ref="A1:F1"/>
    <mergeCell ref="A2:A3"/>
    <mergeCell ref="B2:B3"/>
    <mergeCell ref="C2:C3"/>
    <mergeCell ref="C46:F4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Ševčík</dc:creator>
  <cp:lastModifiedBy>Kostrhún Bohumil Ing.</cp:lastModifiedBy>
  <cp:lastPrinted>2024-06-07T15:41:08Z</cp:lastPrinted>
  <dcterms:created xsi:type="dcterms:W3CDTF">2015-06-05T18:19:34Z</dcterms:created>
  <dcterms:modified xsi:type="dcterms:W3CDTF">2025-04-10T11:25:38Z</dcterms:modified>
</cp:coreProperties>
</file>