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425"/>
  <workbookPr/>
  <mc:AlternateContent xmlns:mc="http://schemas.openxmlformats.org/markup-compatibility/2006">
    <mc:Choice Requires="x15">
      <x15ac:absPath xmlns:x15ac="http://schemas.microsoft.com/office/spreadsheetml/2010/11/ac" url="R:\Projekce\Projekty\2024\OP-24-0223 - Redigitalizace kina Koruna Břeclav\"/>
    </mc:Choice>
  </mc:AlternateContent>
  <xr:revisionPtr revIDLastSave="0" documentId="13_ncr:1_{131C2646-824E-438A-97FB-3B131D4BFEF6}" xr6:coauthVersionLast="47" xr6:coauthVersionMax="47" xr10:uidLastSave="{00000000-0000-0000-0000-000000000000}"/>
  <bookViews>
    <workbookView xWindow="-120" yWindow="-120" windowWidth="38640" windowHeight="21120" tabRatio="500" xr2:uid="{00000000-000D-0000-FFFF-FFFF00000000}"/>
  </bookViews>
  <sheets>
    <sheet name="VV" sheetId="1" r:id="rId1"/>
  </sheets>
  <definedNames>
    <definedName name="_xlnm.Print_Area" localSheetId="0">VV!$A$1:$F$39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loext="http://schemas.libreoffice.org/" uri="{7626C862-2A13-11E5-B345-FEFF819CDC9F}">
      <loext:extCalcPr stringRefSyntax="ExcelA1"/>
    </ext>
  </extLst>
</workbook>
</file>

<file path=xl/calcChain.xml><?xml version="1.0" encoding="utf-8"?>
<calcChain xmlns="http://schemas.openxmlformats.org/spreadsheetml/2006/main">
  <c r="F12" i="1" l="1"/>
  <c r="F8" i="1"/>
  <c r="F7" i="1"/>
  <c r="F23" i="1" l="1"/>
  <c r="F22" i="1"/>
  <c r="F21" i="1"/>
  <c r="F20" i="1"/>
  <c r="F19" i="1"/>
  <c r="F18" i="1"/>
  <c r="F17" i="1"/>
  <c r="F16" i="1"/>
  <c r="F15" i="1"/>
  <c r="F14" i="1"/>
  <c r="F36" i="1" l="1"/>
  <c r="F35" i="1"/>
  <c r="F34" i="1"/>
  <c r="F33" i="1"/>
  <c r="F32" i="1"/>
  <c r="F30" i="1"/>
  <c r="F28" i="1"/>
  <c r="F27" i="1"/>
  <c r="F26" i="1"/>
  <c r="F24" i="1" l="1"/>
  <c r="F10" i="1"/>
  <c r="F9" i="1"/>
  <c r="F6" i="1"/>
  <c r="F5" i="1"/>
  <c r="F37" i="1" l="1"/>
  <c r="F38" i="1" s="1"/>
  <c r="F39" i="1" s="1"/>
</calcChain>
</file>

<file path=xl/sharedStrings.xml><?xml version="1.0" encoding="utf-8"?>
<sst xmlns="http://schemas.openxmlformats.org/spreadsheetml/2006/main" count="45" uniqueCount="45">
  <si>
    <t>Datum:</t>
  </si>
  <si>
    <t>Č. POLOŽKY</t>
  </si>
  <si>
    <t>TYP</t>
  </si>
  <si>
    <t>MNOŽSTVÍ</t>
  </si>
  <si>
    <t>POPIS</t>
  </si>
  <si>
    <t>CENA CELKEM</t>
  </si>
  <si>
    <t>Kabeláž a konektory</t>
  </si>
  <si>
    <t>Pomocný instalační a spojovací materiál</t>
  </si>
  <si>
    <t>Sada spojovacích prvků a spotřební materiál</t>
  </si>
  <si>
    <t>Instalace</t>
  </si>
  <si>
    <t>seznámení s ovládáním systému</t>
  </si>
  <si>
    <t>Ekologická likvidace a odvoz obalových materiálů</t>
  </si>
  <si>
    <t>CELKEM Kč bez DPH</t>
  </si>
  <si>
    <t>Celkem Kč s DPH</t>
  </si>
  <si>
    <t>DPH 21%</t>
  </si>
  <si>
    <t>Strukturovaná kabeláž kategorie cat6a v provedení UTP, LSOH</t>
  </si>
  <si>
    <t>Symetrický stíněný mikrofonní kabel, 1x2x0,22 mm2, vnější průměr 3,4mm</t>
  </si>
  <si>
    <t>natažení nových tras, osazení nových komponent, zapojení, nastavení, zprovoznění</t>
  </si>
  <si>
    <t>VÝKAZ VÝMĚR AV technika</t>
  </si>
  <si>
    <t>Rev. 1.0</t>
  </si>
  <si>
    <t>kalibrace a nastavení audiosystému a kalibrace barev projektoru, vytvoření uživatelského rozhraní a maker ovládání</t>
  </si>
  <si>
    <t>switch gigabit 16 port, manageovatelný, do racku 19", 1U</t>
  </si>
  <si>
    <t>UPS zdroj min. 2000VA do racku na zálohování elektroniky projektoru</t>
  </si>
  <si>
    <t>pedestal pro projektor s 19" rackovými pozicemi, až 30RU, nastavitelná výška 840-1032mm, zamykatelný, černý</t>
  </si>
  <si>
    <t>sada audio a datových konektorů</t>
  </si>
  <si>
    <t>kino Koruna Břeclav</t>
  </si>
  <si>
    <t>Vybavení sálu 4.01</t>
  </si>
  <si>
    <t>Promítárna 5.02</t>
  </si>
  <si>
    <t>extraction duct adaptér</t>
  </si>
  <si>
    <t>4K DCI RGB laser projektor, série 4, svítivost až 15000 lumen dle DCI standardu s odpovídajícím objektivem, kontrastní poměr lepší až 6000:1 v celé ploše obrazu, 3x 1,38" čip DMD DLP, frame rate až 120fps pro 2D a 60fps pro 3D, životnosl laserového zdroje větší než 50 000 hod., rozměry 944 x 711 x 525mm bez objektivu, hmotnost max 130kg</t>
  </si>
  <si>
    <t>Integrovaný media server určený pro vestavbu do DLP series 2 projektoru a novějších. Externí diskové pole 1U v RAID5 s celkovou kapacitou pole cca 10.5TB (4x4TB). Integrovaný audio procesor s možností dekódování Dolby 5.1 a 7.1 a  ATMOS s patřičnou licencí. USB3, eSATA, HDMI vstup. Audio AES out (16ch) a Dolby ATMOS Connect výstup. 3 x ethernet port. Ovládání skrze webové rozhraní.</t>
  </si>
  <si>
    <t>kinoprocesor podporující dekódování zvuku ve formátu 7.1 a 5.1. Obsahuje expansní slot umožňující upgrade na Dolby ATMOS. Dotykový barevný LCD displej, vestavěný odpolsechový reproduktor, HDMI vstup, HDMI výstup, 16ti kanálový analogový výstup, 16ti kanálový digitální výstup AES67 nebo BLU Link kompatibilní, vestavěné crossovery a EQ, ovládání skrze webové rozhraní</t>
  </si>
  <si>
    <t>výkonový zesilovač pro kina 4x750W/8ohm / 1400W/4ohm, vestavěný 32-bit/96kHz floating-point DSP včetně FIR filtrů, limiteru a 8mi kanálového PEQ, velký grafický LCD, LED indikace vstupní úrovně každého kanálu, MUTE každého kanálu, otočný ovladač hlasitosti, ovládání po ethernetu, 2U</t>
  </si>
  <si>
    <t>15,6" notebook min Intel core i5, min 8GB RAM, HDD min 512GB, Full HD, ethernet port, wifi</t>
  </si>
  <si>
    <t>motorový zoom objektiv, musí zabezpečit výšku obrazu ve formátu SCOPE i ve formátu FLAT 4,3m. Výška obrazu je u obou formátů fixní.</t>
  </si>
  <si>
    <t>doprava</t>
  </si>
  <si>
    <t xml:space="preserve">kino automatizace ovládání světel a opony v sále, ovládaná přímo ze serveru, 4x reléová jednotka na DIN lištu ovládaná UDP příkazy, DIN lišta, napájecí zdroj na DIN lištu, napojení na stávající ovládání sálu </t>
  </si>
  <si>
    <t>Projekční plátno s plochou obrazu 10,28 x 4,3, zisk 1,4 průzvučné s miniperforací, HGA 85°, včetně gumových napínačů</t>
  </si>
  <si>
    <t>JEDNOTKOVÁ CENA</t>
  </si>
  <si>
    <t>Maskovací opona, černý samet 470g s protipožární úpravou, 50% řasení, rozměr 7 x 5,5m</t>
  </si>
  <si>
    <t>Dráha opony - Elektrický pojezd, hliníkový profil s motorickým ovládáním a ložiskovými jezdci. Motor 230V - 50Hz - 55W s posuvem 25cm/s</t>
  </si>
  <si>
    <t>Základní řídící systém  pohonu opony, včetně dvou mezipoloh</t>
  </si>
  <si>
    <t>Horní maska, černý samet 470g s protipožární úpravou, 50% řasení, rozměr 10,3 x 0,5m.</t>
  </si>
  <si>
    <t>Dolní maska, černý samet 470g s protipožární úpravou, 50% řasení, rozměr 10,3 x 1,0m.</t>
  </si>
  <si>
    <t>Doprava, manipulace, montáž, oživení a zaškolení</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</si>
</sst>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quot; Kč&quot;"/>
  </numFmts>
  <fonts count="16" x14ac:knownFonts="1">
    <font>
      <sz val="11"/>
      <color rgb="FF000000"/>
      <name val="Calibri"/>
      <family val="2"/>
      <charset val="238"/>
    </font>
    <font>
      <sz val="10"/>
      <name val="Arial"/>
      <family val="2"/>
      <charset val="238"/>
    </font>
    <font>
      <i/>
      <sz val="10"/>
      <color rgb="FF000000"/>
      <name val="Calibri"/>
      <family val="2"/>
      <charset val="238"/>
    </font>
    <font>
      <sz val="11"/>
      <color rgb="FF000000"/>
      <name val="Cambria"/>
      <family val="1"/>
      <charset val="238"/>
    </font>
    <font>
      <b/>
      <sz val="12"/>
      <color rgb="FF000000"/>
      <name val="Cambria"/>
      <family val="1"/>
      <charset val="238"/>
    </font>
    <font>
      <sz val="12"/>
      <color rgb="FF000000"/>
      <name val="Cambria"/>
      <family val="1"/>
      <charset val="238"/>
    </font>
    <font>
      <b/>
      <sz val="14"/>
      <color rgb="FF000000"/>
      <name val="Cambria"/>
      <family val="1"/>
      <charset val="238"/>
    </font>
    <font>
      <b/>
      <sz val="9"/>
      <color rgb="FF000000"/>
      <name val="Cambria"/>
      <family val="1"/>
      <charset val="238"/>
    </font>
    <font>
      <b/>
      <sz val="10"/>
      <color rgb="FF000000"/>
      <name val="Cambria"/>
      <family val="1"/>
      <charset val="238"/>
    </font>
    <font>
      <sz val="10"/>
      <color rgb="FF000000"/>
      <name val="Cambria"/>
      <family val="1"/>
      <charset val="238"/>
    </font>
    <font>
      <i/>
      <sz val="10"/>
      <color rgb="FF000000"/>
      <name val="Cambria"/>
      <family val="1"/>
      <charset val="238"/>
    </font>
    <font>
      <sz val="10"/>
      <color rgb="FF000000"/>
      <name val="Calibri"/>
      <family val="2"/>
      <charset val="238"/>
    </font>
    <font>
      <b/>
      <sz val="11"/>
      <color rgb="FF000000"/>
      <name val="Calibri"/>
      <family val="2"/>
      <charset val="238"/>
    </font>
    <font>
      <b/>
      <sz val="12"/>
      <color rgb="FF000000"/>
      <name val="Calibri"/>
      <family val="2"/>
      <charset val="238"/>
    </font>
    <font>
      <sz val="10"/>
      <color theme="1" tint="0.249977111117893"/>
      <name val="Cambria"/>
      <family val="1"/>
      <charset val="238"/>
    </font>
    <font>
      <i/>
      <sz val="10"/>
      <color theme="1" tint="0.249977111117893"/>
      <name val="Cambria"/>
      <family val="1"/>
      <charset val="238"/>
    </font>
  </fonts>
  <fills count="4">
    <fill>
      <patternFill patternType="none"/>
    </fill>
    <fill>
      <patternFill patternType="gray125"/>
    </fill>
    <fill>
      <patternFill patternType="solid">
        <fgColor rgb="FFD9D9D9"/>
        <bgColor rgb="FFDAE3F3"/>
      </patternFill>
    </fill>
    <fill>
      <patternFill patternType="solid">
        <fgColor rgb="FFDAE3F3"/>
        <bgColor rgb="FFD9D9D9"/>
      </patternFill>
    </fill>
  </fills>
  <borders count="12">
    <border>
      <left/>
      <right/>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diagonal/>
    </border>
    <border>
      <left style="thin">
        <color auto="1"/>
      </left>
      <right style="medium">
        <color auto="1"/>
      </right>
      <top style="thin">
        <color auto="1"/>
      </top>
      <bottom style="medium">
        <color auto="1"/>
      </bottom>
      <diagonal/>
    </border>
  </borders>
  <cellStyleXfs count="2">
    <xf numFmtId="0" fontId="0" fillId="0" borderId="0"/>
    <xf numFmtId="0" fontId="1" fillId="0" borderId="0"/>
  </cellStyleXfs>
  <cellXfs count="49">
    <xf numFmtId="0" fontId="0" fillId="0" borderId="0" xfId="0"/>
    <xf numFmtId="0" fontId="0" fillId="0" borderId="0" xfId="0" applyAlignment="1">
      <alignment horizontal="right"/>
    </xf>
    <xf numFmtId="0" fontId="2" fillId="0" borderId="0" xfId="0" applyFont="1"/>
    <xf numFmtId="164" fontId="3" fillId="0" borderId="0" xfId="0" applyNumberFormat="1" applyFont="1" applyAlignment="1">
      <alignment horizontal="right" vertical="top"/>
    </xf>
    <xf numFmtId="0" fontId="4" fillId="2" borderId="1" xfId="0" applyFont="1" applyFill="1" applyBorder="1" applyAlignment="1">
      <alignment horizontal="center" vertical="center"/>
    </xf>
    <xf numFmtId="0" fontId="5" fillId="2" borderId="2" xfId="0" applyFont="1" applyFill="1" applyBorder="1" applyAlignment="1">
      <alignment horizontal="center" vertical="center"/>
    </xf>
    <xf numFmtId="164" fontId="3" fillId="2" borderId="2" xfId="0" applyNumberFormat="1" applyFont="1" applyFill="1" applyBorder="1" applyAlignment="1">
      <alignment horizontal="right" vertical="center"/>
    </xf>
    <xf numFmtId="14" fontId="3" fillId="2" borderId="3" xfId="0" applyNumberFormat="1" applyFont="1" applyFill="1" applyBorder="1" applyAlignment="1">
      <alignment horizontal="left" vertical="center"/>
    </xf>
    <xf numFmtId="0" fontId="7" fillId="0" borderId="5" xfId="0" applyFont="1" applyBorder="1" applyAlignment="1">
      <alignment horizontal="center" vertical="center" wrapText="1"/>
    </xf>
    <xf numFmtId="0" fontId="7" fillId="0" borderId="6" xfId="0" applyFont="1" applyBorder="1" applyAlignment="1">
      <alignment horizontal="center" vertical="center"/>
    </xf>
    <xf numFmtId="0" fontId="7" fillId="0" borderId="6" xfId="0" applyFont="1" applyBorder="1" applyAlignment="1">
      <alignment horizontal="right" vertical="center" wrapText="1"/>
    </xf>
    <xf numFmtId="0" fontId="7" fillId="0" borderId="6" xfId="0" applyFont="1" applyBorder="1" applyAlignment="1">
      <alignment horizontal="center" vertical="center" wrapText="1"/>
    </xf>
    <xf numFmtId="164" fontId="7" fillId="0" borderId="6" xfId="0" applyNumberFormat="1" applyFont="1" applyBorder="1" applyAlignment="1">
      <alignment horizontal="center" vertical="center" wrapText="1"/>
    </xf>
    <xf numFmtId="0" fontId="7" fillId="0" borderId="7" xfId="0" applyFont="1" applyBorder="1" applyAlignment="1">
      <alignment horizontal="center" vertical="center" wrapText="1"/>
    </xf>
    <xf numFmtId="0" fontId="9" fillId="0" borderId="5" xfId="0" applyFont="1" applyBorder="1" applyAlignment="1">
      <alignment horizontal="center" vertical="top"/>
    </xf>
    <xf numFmtId="0" fontId="9" fillId="0" borderId="6" xfId="0" applyFont="1" applyBorder="1" applyAlignment="1">
      <alignment horizontal="right" vertical="top" wrapText="1"/>
    </xf>
    <xf numFmtId="0" fontId="9" fillId="0" borderId="6" xfId="0" applyFont="1" applyBorder="1" applyAlignment="1">
      <alignment horizontal="right" vertical="top"/>
    </xf>
    <xf numFmtId="164" fontId="9" fillId="0" borderId="6" xfId="0" applyNumberFormat="1" applyFont="1" applyBorder="1" applyAlignment="1">
      <alignment horizontal="right" vertical="top"/>
    </xf>
    <xf numFmtId="164" fontId="9" fillId="0" borderId="7" xfId="0" applyNumberFormat="1" applyFont="1" applyBorder="1" applyAlignment="1">
      <alignment horizontal="right" vertical="top"/>
    </xf>
    <xf numFmtId="0" fontId="10" fillId="0" borderId="0" xfId="0" applyFont="1"/>
    <xf numFmtId="0" fontId="11" fillId="0" borderId="0" xfId="0" applyFont="1"/>
    <xf numFmtId="0" fontId="9" fillId="0" borderId="6" xfId="0" applyFont="1" applyBorder="1" applyAlignment="1">
      <alignment horizontal="left" vertical="top" wrapText="1"/>
    </xf>
    <xf numFmtId="0" fontId="9" fillId="0" borderId="8" xfId="0" applyFont="1" applyBorder="1" applyAlignment="1">
      <alignment horizontal="center" vertical="top"/>
    </xf>
    <xf numFmtId="0" fontId="9" fillId="0" borderId="9" xfId="0" applyFont="1" applyBorder="1" applyAlignment="1">
      <alignment horizontal="right" vertical="top"/>
    </xf>
    <xf numFmtId="164" fontId="9" fillId="0" borderId="9" xfId="0" applyNumberFormat="1" applyFont="1" applyBorder="1" applyAlignment="1">
      <alignment horizontal="right" vertical="top"/>
    </xf>
    <xf numFmtId="164" fontId="9" fillId="0" borderId="10" xfId="0" applyNumberFormat="1" applyFont="1" applyBorder="1" applyAlignment="1">
      <alignment horizontal="right" vertical="top"/>
    </xf>
    <xf numFmtId="164" fontId="13" fillId="0" borderId="3" xfId="0" applyNumberFormat="1" applyFont="1" applyBorder="1"/>
    <xf numFmtId="164" fontId="13" fillId="0" borderId="7" xfId="0" applyNumberFormat="1" applyFont="1" applyBorder="1"/>
    <xf numFmtId="164" fontId="12" fillId="0" borderId="11" xfId="0" applyNumberFormat="1" applyFont="1" applyBorder="1"/>
    <xf numFmtId="164" fontId="14" fillId="0" borderId="6" xfId="0" applyNumberFormat="1" applyFont="1" applyBorder="1" applyAlignment="1">
      <alignment horizontal="right" vertical="top"/>
    </xf>
    <xf numFmtId="0" fontId="15" fillId="0" borderId="6" xfId="0" applyFont="1" applyBorder="1" applyAlignment="1">
      <alignment horizontal="left" vertical="top" wrapText="1"/>
    </xf>
    <xf numFmtId="0" fontId="15" fillId="0" borderId="6" xfId="0" applyFont="1" applyBorder="1" applyAlignment="1">
      <alignment vertical="top" wrapText="1"/>
    </xf>
    <xf numFmtId="0" fontId="15" fillId="0" borderId="6" xfId="0" applyFont="1" applyBorder="1" applyAlignment="1">
      <alignment wrapText="1"/>
    </xf>
    <xf numFmtId="0" fontId="15" fillId="0" borderId="6" xfId="0" applyFont="1" applyBorder="1"/>
    <xf numFmtId="0" fontId="15" fillId="0" borderId="6" xfId="0" applyFont="1" applyBorder="1" applyAlignment="1">
      <alignment horizontal="left" vertical="top"/>
    </xf>
    <xf numFmtId="0" fontId="15" fillId="0" borderId="6" xfId="0" applyFont="1" applyBorder="1" applyAlignment="1">
      <alignment vertical="top"/>
    </xf>
    <xf numFmtId="0" fontId="15" fillId="0" borderId="9" xfId="0" applyFont="1" applyBorder="1" applyAlignment="1">
      <alignment vertical="top"/>
    </xf>
    <xf numFmtId="0" fontId="0" fillId="0" borderId="0" xfId="0" applyAlignment="1">
      <alignment vertical="top"/>
    </xf>
    <xf numFmtId="0" fontId="11" fillId="0" borderId="0" xfId="0" applyFont="1" applyAlignment="1">
      <alignment vertical="top"/>
    </xf>
    <xf numFmtId="0" fontId="0" fillId="0" borderId="0" xfId="0" applyAlignment="1">
      <alignment horizontal="center" vertical="top"/>
    </xf>
    <xf numFmtId="0" fontId="9" fillId="0" borderId="9" xfId="0" applyFont="1" applyBorder="1" applyAlignment="1">
      <alignment horizontal="right" vertical="top" wrapText="1"/>
    </xf>
    <xf numFmtId="0" fontId="10" fillId="0" borderId="6" xfId="0" applyFont="1" applyBorder="1" applyAlignment="1">
      <alignment horizontal="left" vertical="top" wrapText="1"/>
    </xf>
    <xf numFmtId="0" fontId="0" fillId="0" borderId="8" xfId="0" applyBorder="1"/>
    <xf numFmtId="0" fontId="6" fillId="2" borderId="2" xfId="0" applyFont="1" applyFill="1" applyBorder="1" applyAlignment="1">
      <alignment horizontal="center"/>
    </xf>
    <xf numFmtId="0" fontId="5" fillId="0" borderId="4" xfId="0" applyFont="1" applyBorder="1" applyAlignment="1">
      <alignment horizontal="center" vertical="center"/>
    </xf>
    <xf numFmtId="0" fontId="8" fillId="3" borderId="4" xfId="0" applyFont="1" applyFill="1" applyBorder="1" applyAlignment="1">
      <alignment horizontal="center" vertical="top"/>
    </xf>
    <xf numFmtId="0" fontId="12" fillId="0" borderId="1" xfId="0" applyFont="1" applyBorder="1"/>
    <xf numFmtId="0" fontId="0" fillId="0" borderId="5" xfId="0" applyBorder="1"/>
    <xf numFmtId="0" fontId="8" fillId="3" borderId="4" xfId="0" applyFont="1" applyFill="1" applyBorder="1" applyAlignment="1">
      <alignment horizontal="center" vertical="center"/>
    </xf>
  </cellXfs>
  <cellStyles count="2">
    <cellStyle name="Normální" xfId="0" builtinId="0"/>
    <cellStyle name="normální 3" xfId="1" xr:uid="{00000000-0005-0000-0000-00000100000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FFFCC"/>
      <rgbColor rgb="FFDAE3F3"/>
      <rgbColor rgb="FF660066"/>
      <rgbColor rgb="FFFF8080"/>
      <rgbColor rgb="FF0066CC"/>
      <rgbColor rgb="FFD9D9D9"/>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Kancelář">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104"/>
  <sheetViews>
    <sheetView tabSelected="1" view="pageBreakPreview" topLeftCell="A16" zoomScaleNormal="100" workbookViewId="0">
      <selection activeCell="L25" sqref="L25"/>
    </sheetView>
  </sheetViews>
  <sheetFormatPr defaultColWidth="8.7109375" defaultRowHeight="15" x14ac:dyDescent="0.25"/>
  <cols>
    <col min="1" max="1" width="8.5703125" customWidth="1"/>
    <col min="2" max="2" width="25" customWidth="1"/>
    <col min="3" max="3" width="9.42578125" style="1" customWidth="1"/>
    <col min="4" max="4" width="60.85546875" style="2" bestFit="1" customWidth="1"/>
    <col min="5" max="5" width="14.28515625" style="3" customWidth="1"/>
    <col min="6" max="6" width="19.28515625" customWidth="1"/>
    <col min="9" max="9" width="8.7109375" style="37"/>
  </cols>
  <sheetData>
    <row r="1" spans="1:12" ht="18.75" customHeight="1" x14ac:dyDescent="0.25">
      <c r="A1" s="4"/>
      <c r="B1" s="5" t="s">
        <v>19</v>
      </c>
      <c r="C1" s="43" t="s">
        <v>18</v>
      </c>
      <c r="D1" s="43"/>
      <c r="E1" s="6" t="s">
        <v>0</v>
      </c>
      <c r="F1" s="7">
        <v>45391</v>
      </c>
    </row>
    <row r="2" spans="1:12" ht="15.75" customHeight="1" x14ac:dyDescent="0.25">
      <c r="A2" s="44" t="s">
        <v>25</v>
      </c>
      <c r="B2" s="44"/>
      <c r="C2" s="44"/>
      <c r="D2" s="44"/>
      <c r="E2" s="44"/>
      <c r="F2" s="44"/>
    </row>
    <row r="3" spans="1:12" ht="24" customHeight="1" x14ac:dyDescent="0.25">
      <c r="A3" s="8" t="s">
        <v>1</v>
      </c>
      <c r="B3" s="9" t="s">
        <v>2</v>
      </c>
      <c r="C3" s="10" t="s">
        <v>3</v>
      </c>
      <c r="D3" s="11" t="s">
        <v>4</v>
      </c>
      <c r="E3" s="12" t="s">
        <v>38</v>
      </c>
      <c r="F3" s="13" t="s">
        <v>5</v>
      </c>
    </row>
    <row r="4" spans="1:12" ht="12.75" customHeight="1" x14ac:dyDescent="0.25">
      <c r="A4" s="45" t="s">
        <v>26</v>
      </c>
      <c r="B4" s="45"/>
      <c r="C4" s="45"/>
      <c r="D4" s="45"/>
      <c r="E4" s="45"/>
      <c r="F4" s="45"/>
    </row>
    <row r="5" spans="1:12" ht="25.5" x14ac:dyDescent="0.25">
      <c r="A5" s="14">
        <v>1</v>
      </c>
      <c r="B5" s="15"/>
      <c r="C5" s="16">
        <v>2</v>
      </c>
      <c r="D5" s="30" t="s">
        <v>39</v>
      </c>
      <c r="E5" s="17"/>
      <c r="F5" s="18">
        <f t="shared" ref="F5:F10" si="0">E5*C5</f>
        <v>0</v>
      </c>
    </row>
    <row r="6" spans="1:12" ht="25.5" x14ac:dyDescent="0.25">
      <c r="A6" s="14">
        <v>2</v>
      </c>
      <c r="B6" s="15"/>
      <c r="C6" s="16">
        <v>13</v>
      </c>
      <c r="D6" s="30" t="s">
        <v>40</v>
      </c>
      <c r="E6" s="17"/>
      <c r="F6" s="18">
        <f t="shared" si="0"/>
        <v>0</v>
      </c>
    </row>
    <row r="7" spans="1:12" x14ac:dyDescent="0.25">
      <c r="A7" s="14">
        <v>3</v>
      </c>
      <c r="B7" s="15"/>
      <c r="C7" s="16">
        <v>1</v>
      </c>
      <c r="D7" s="30" t="s">
        <v>41</v>
      </c>
      <c r="E7" s="17"/>
      <c r="F7" s="18">
        <f t="shared" si="0"/>
        <v>0</v>
      </c>
    </row>
    <row r="8" spans="1:12" ht="25.5" x14ac:dyDescent="0.25">
      <c r="A8" s="14">
        <v>4</v>
      </c>
      <c r="B8" s="15"/>
      <c r="C8" s="16">
        <v>1</v>
      </c>
      <c r="D8" s="30" t="s">
        <v>42</v>
      </c>
      <c r="E8" s="17"/>
      <c r="F8" s="18">
        <f t="shared" si="0"/>
        <v>0</v>
      </c>
    </row>
    <row r="9" spans="1:12" ht="25.5" x14ac:dyDescent="0.25">
      <c r="A9" s="14">
        <v>5</v>
      </c>
      <c r="B9" s="15"/>
      <c r="C9" s="16">
        <v>1</v>
      </c>
      <c r="D9" s="30" t="s">
        <v>43</v>
      </c>
      <c r="E9" s="17"/>
      <c r="F9" s="18">
        <f t="shared" si="0"/>
        <v>0</v>
      </c>
    </row>
    <row r="10" spans="1:12" x14ac:dyDescent="0.25">
      <c r="A10" s="14">
        <v>6</v>
      </c>
      <c r="B10" s="15"/>
      <c r="C10" s="16">
        <v>1</v>
      </c>
      <c r="D10" s="30" t="s">
        <v>44</v>
      </c>
      <c r="E10" s="17"/>
      <c r="F10" s="18">
        <f t="shared" si="0"/>
        <v>0</v>
      </c>
    </row>
    <row r="11" spans="1:12" x14ac:dyDescent="0.25">
      <c r="A11" s="14"/>
      <c r="B11" s="15"/>
      <c r="C11" s="16"/>
      <c r="D11" s="30"/>
      <c r="E11" s="29"/>
      <c r="F11" s="18"/>
    </row>
    <row r="12" spans="1:12" ht="25.5" x14ac:dyDescent="0.25">
      <c r="A12" s="14">
        <v>7</v>
      </c>
      <c r="B12" s="15"/>
      <c r="C12" s="16">
        <v>1</v>
      </c>
      <c r="D12" s="30" t="s">
        <v>37</v>
      </c>
      <c r="E12" s="29"/>
      <c r="F12" s="18">
        <f>E12*C12</f>
        <v>0</v>
      </c>
      <c r="L12" s="19"/>
    </row>
    <row r="13" spans="1:12" x14ac:dyDescent="0.25">
      <c r="A13" s="48" t="s">
        <v>27</v>
      </c>
      <c r="B13" s="48"/>
      <c r="C13" s="48"/>
      <c r="D13" s="48"/>
      <c r="E13" s="48"/>
      <c r="F13" s="48"/>
      <c r="L13" s="19"/>
    </row>
    <row r="14" spans="1:12" ht="25.5" x14ac:dyDescent="0.25">
      <c r="A14" s="14">
        <v>8</v>
      </c>
      <c r="B14" s="15"/>
      <c r="C14" s="16">
        <v>1</v>
      </c>
      <c r="D14" s="30" t="s">
        <v>23</v>
      </c>
      <c r="E14" s="17"/>
      <c r="F14" s="18">
        <f t="shared" ref="F14:F24" si="1">E14*C14</f>
        <v>0</v>
      </c>
      <c r="L14" s="19"/>
    </row>
    <row r="15" spans="1:12" ht="63.75" x14ac:dyDescent="0.25">
      <c r="A15" s="14">
        <v>9</v>
      </c>
      <c r="B15" s="15"/>
      <c r="C15" s="16">
        <v>1</v>
      </c>
      <c r="D15" s="30" t="s">
        <v>29</v>
      </c>
      <c r="E15" s="17"/>
      <c r="F15" s="18">
        <f t="shared" si="1"/>
        <v>0</v>
      </c>
      <c r="L15" s="19"/>
    </row>
    <row r="16" spans="1:12" x14ac:dyDescent="0.25">
      <c r="A16" s="14">
        <v>10</v>
      </c>
      <c r="B16" s="15"/>
      <c r="C16" s="16">
        <v>1</v>
      </c>
      <c r="D16" s="30" t="s">
        <v>28</v>
      </c>
      <c r="E16" s="17"/>
      <c r="F16" s="18">
        <f t="shared" si="1"/>
        <v>0</v>
      </c>
      <c r="L16" s="19"/>
    </row>
    <row r="17" spans="1:12" ht="25.5" x14ac:dyDescent="0.25">
      <c r="A17" s="14">
        <v>11</v>
      </c>
      <c r="B17" s="15"/>
      <c r="C17" s="16">
        <v>1</v>
      </c>
      <c r="D17" s="30" t="s">
        <v>34</v>
      </c>
      <c r="E17" s="17"/>
      <c r="F17" s="18">
        <f t="shared" si="1"/>
        <v>0</v>
      </c>
      <c r="L17" s="19"/>
    </row>
    <row r="18" spans="1:12" ht="76.5" x14ac:dyDescent="0.25">
      <c r="A18" s="14">
        <v>12</v>
      </c>
      <c r="B18" s="15"/>
      <c r="C18" s="16">
        <v>1</v>
      </c>
      <c r="D18" s="30" t="s">
        <v>30</v>
      </c>
      <c r="E18" s="17"/>
      <c r="F18" s="18">
        <f t="shared" si="1"/>
        <v>0</v>
      </c>
      <c r="L18" s="19"/>
    </row>
    <row r="19" spans="1:12" ht="76.5" x14ac:dyDescent="0.25">
      <c r="A19" s="14">
        <v>13</v>
      </c>
      <c r="B19" s="15"/>
      <c r="C19" s="16">
        <v>1</v>
      </c>
      <c r="D19" s="30" t="s">
        <v>31</v>
      </c>
      <c r="E19" s="17"/>
      <c r="F19" s="18">
        <f t="shared" si="1"/>
        <v>0</v>
      </c>
      <c r="L19" s="19"/>
    </row>
    <row r="20" spans="1:12" ht="63.75" x14ac:dyDescent="0.25">
      <c r="A20" s="14">
        <v>14</v>
      </c>
      <c r="B20" s="15"/>
      <c r="C20" s="16">
        <v>2</v>
      </c>
      <c r="D20" s="30" t="s">
        <v>32</v>
      </c>
      <c r="E20" s="17"/>
      <c r="F20" s="18">
        <f t="shared" si="1"/>
        <v>0</v>
      </c>
      <c r="L20" s="19"/>
    </row>
    <row r="21" spans="1:12" x14ac:dyDescent="0.25">
      <c r="A21" s="14">
        <v>15</v>
      </c>
      <c r="B21" s="15"/>
      <c r="C21" s="16">
        <v>1</v>
      </c>
      <c r="D21" s="30" t="s">
        <v>21</v>
      </c>
      <c r="E21" s="17"/>
      <c r="F21" s="18">
        <f t="shared" si="1"/>
        <v>0</v>
      </c>
      <c r="L21" s="19"/>
    </row>
    <row r="22" spans="1:12" x14ac:dyDescent="0.25">
      <c r="A22" s="14">
        <v>16</v>
      </c>
      <c r="B22" s="15"/>
      <c r="C22" s="16">
        <v>1</v>
      </c>
      <c r="D22" s="30" t="s">
        <v>22</v>
      </c>
      <c r="E22" s="17"/>
      <c r="F22" s="18">
        <f t="shared" si="1"/>
        <v>0</v>
      </c>
      <c r="L22" s="19"/>
    </row>
    <row r="23" spans="1:12" ht="38.25" x14ac:dyDescent="0.25">
      <c r="A23" s="14">
        <v>17</v>
      </c>
      <c r="B23" s="15"/>
      <c r="C23" s="16">
        <v>1</v>
      </c>
      <c r="D23" s="30" t="s">
        <v>36</v>
      </c>
      <c r="E23" s="17"/>
      <c r="F23" s="18">
        <f t="shared" si="1"/>
        <v>0</v>
      </c>
      <c r="G23" s="20"/>
      <c r="H23" s="20"/>
      <c r="I23" s="38"/>
    </row>
    <row r="24" spans="1:12" s="20" customFormat="1" ht="25.5" x14ac:dyDescent="0.25">
      <c r="A24" s="14">
        <v>18</v>
      </c>
      <c r="B24" s="15"/>
      <c r="C24" s="16">
        <v>1</v>
      </c>
      <c r="D24" s="30" t="s">
        <v>33</v>
      </c>
      <c r="E24" s="17"/>
      <c r="F24" s="18">
        <f t="shared" si="1"/>
        <v>0</v>
      </c>
      <c r="G24"/>
      <c r="H24"/>
      <c r="I24" s="37"/>
    </row>
    <row r="25" spans="1:12" x14ac:dyDescent="0.25">
      <c r="A25" s="48" t="s">
        <v>6</v>
      </c>
      <c r="B25" s="48"/>
      <c r="C25" s="48"/>
      <c r="D25" s="48"/>
      <c r="E25" s="48"/>
      <c r="F25" s="48"/>
    </row>
    <row r="26" spans="1:12" x14ac:dyDescent="0.25">
      <c r="A26" s="14">
        <v>19</v>
      </c>
      <c r="B26" s="16"/>
      <c r="C26" s="16">
        <v>50</v>
      </c>
      <c r="D26" s="33" t="s">
        <v>15</v>
      </c>
      <c r="E26" s="17"/>
      <c r="F26" s="18">
        <f>E26*C26</f>
        <v>0</v>
      </c>
    </row>
    <row r="27" spans="1:12" x14ac:dyDescent="0.25">
      <c r="A27" s="14">
        <v>20</v>
      </c>
      <c r="B27" s="16"/>
      <c r="C27" s="16">
        <v>100</v>
      </c>
      <c r="D27" s="32" t="s">
        <v>16</v>
      </c>
      <c r="E27" s="17"/>
      <c r="F27" s="18">
        <f>E27*C27</f>
        <v>0</v>
      </c>
    </row>
    <row r="28" spans="1:12" x14ac:dyDescent="0.25">
      <c r="A28" s="14">
        <v>21</v>
      </c>
      <c r="B28" s="15"/>
      <c r="C28" s="16">
        <v>1</v>
      </c>
      <c r="D28" s="34" t="s">
        <v>24</v>
      </c>
      <c r="E28" s="17"/>
      <c r="F28" s="18">
        <f>E28*C28</f>
        <v>0</v>
      </c>
    </row>
    <row r="29" spans="1:12" x14ac:dyDescent="0.25">
      <c r="A29" s="48" t="s">
        <v>7</v>
      </c>
      <c r="B29" s="48"/>
      <c r="C29" s="48"/>
      <c r="D29" s="48"/>
      <c r="E29" s="48"/>
      <c r="F29" s="48"/>
    </row>
    <row r="30" spans="1:12" x14ac:dyDescent="0.25">
      <c r="A30" s="14">
        <v>22</v>
      </c>
      <c r="B30" s="21"/>
      <c r="C30" s="16">
        <v>1</v>
      </c>
      <c r="D30" s="34" t="s">
        <v>8</v>
      </c>
      <c r="E30" s="17"/>
      <c r="F30" s="18">
        <f>E30*C30</f>
        <v>0</v>
      </c>
      <c r="G30" s="20"/>
      <c r="H30" s="20"/>
      <c r="I30" s="38"/>
    </row>
    <row r="31" spans="1:12" x14ac:dyDescent="0.25">
      <c r="A31" s="48" t="s">
        <v>9</v>
      </c>
      <c r="B31" s="48"/>
      <c r="C31" s="48"/>
      <c r="D31" s="48"/>
      <c r="E31" s="48"/>
      <c r="F31" s="48"/>
      <c r="G31" s="20"/>
      <c r="H31" s="20"/>
      <c r="I31" s="38"/>
    </row>
    <row r="32" spans="1:12" ht="25.5" x14ac:dyDescent="0.25">
      <c r="A32" s="14">
        <v>23</v>
      </c>
      <c r="B32" s="15"/>
      <c r="C32" s="16">
        <v>1</v>
      </c>
      <c r="D32" s="31" t="s">
        <v>17</v>
      </c>
      <c r="E32" s="17"/>
      <c r="F32" s="18">
        <f>E32*C32</f>
        <v>0</v>
      </c>
      <c r="G32" s="20"/>
      <c r="H32" s="20"/>
      <c r="I32" s="38"/>
    </row>
    <row r="33" spans="1:10" ht="25.5" x14ac:dyDescent="0.25">
      <c r="A33" s="14">
        <v>24</v>
      </c>
      <c r="B33" s="16"/>
      <c r="C33" s="16">
        <v>1</v>
      </c>
      <c r="D33" s="31" t="s">
        <v>20</v>
      </c>
      <c r="E33" s="17"/>
      <c r="F33" s="18">
        <f>E33*C33</f>
        <v>0</v>
      </c>
      <c r="G33" s="20"/>
      <c r="H33" s="20"/>
      <c r="I33" s="38"/>
    </row>
    <row r="34" spans="1:10" s="20" customFormat="1" x14ac:dyDescent="0.25">
      <c r="A34" s="14">
        <v>25</v>
      </c>
      <c r="B34" s="15"/>
      <c r="C34" s="16">
        <v>1</v>
      </c>
      <c r="D34" s="35" t="s">
        <v>10</v>
      </c>
      <c r="E34" s="17"/>
      <c r="F34" s="18">
        <f>E34*C34</f>
        <v>0</v>
      </c>
      <c r="G34"/>
      <c r="H34"/>
      <c r="I34" s="37"/>
    </row>
    <row r="35" spans="1:10" x14ac:dyDescent="0.25">
      <c r="A35" s="14">
        <v>26</v>
      </c>
      <c r="B35" s="15"/>
      <c r="C35" s="16">
        <v>1</v>
      </c>
      <c r="D35" s="41" t="s">
        <v>11</v>
      </c>
      <c r="E35" s="17"/>
      <c r="F35" s="18">
        <f>E35*C35</f>
        <v>0</v>
      </c>
      <c r="G35" s="20"/>
      <c r="H35" s="20"/>
      <c r="I35" s="38"/>
    </row>
    <row r="36" spans="1:10" ht="15.75" thickBot="1" x14ac:dyDescent="0.3">
      <c r="A36" s="22">
        <v>27</v>
      </c>
      <c r="B36" s="40"/>
      <c r="C36" s="23">
        <v>1</v>
      </c>
      <c r="D36" s="36" t="s">
        <v>35</v>
      </c>
      <c r="E36" s="24"/>
      <c r="F36" s="25">
        <f>E36*C36</f>
        <v>0</v>
      </c>
      <c r="G36" s="20"/>
      <c r="H36" s="20"/>
      <c r="I36" s="38"/>
    </row>
    <row r="37" spans="1:10" ht="15.75" x14ac:dyDescent="0.25">
      <c r="A37" s="46" t="s">
        <v>12</v>
      </c>
      <c r="B37" s="46"/>
      <c r="C37" s="46"/>
      <c r="D37" s="46"/>
      <c r="E37" s="46"/>
      <c r="F37" s="26">
        <f>SUM(F5:F36)</f>
        <v>0</v>
      </c>
      <c r="G37" s="20"/>
      <c r="H37" s="20"/>
      <c r="I37" s="38"/>
    </row>
    <row r="38" spans="1:10" ht="15.75" x14ac:dyDescent="0.25">
      <c r="A38" s="47" t="s">
        <v>13</v>
      </c>
      <c r="B38" s="47"/>
      <c r="C38" s="47"/>
      <c r="D38" s="47"/>
      <c r="E38" s="47"/>
      <c r="F38" s="27">
        <f>F37*1.21</f>
        <v>0</v>
      </c>
      <c r="G38" s="20"/>
      <c r="H38" s="20"/>
      <c r="I38" s="38"/>
    </row>
    <row r="39" spans="1:10" ht="15.75" thickBot="1" x14ac:dyDescent="0.3">
      <c r="A39" s="42" t="s">
        <v>14</v>
      </c>
      <c r="B39" s="42"/>
      <c r="C39" s="42"/>
      <c r="D39" s="42"/>
      <c r="E39" s="42"/>
      <c r="F39" s="28">
        <f>F38-F37</f>
        <v>0</v>
      </c>
      <c r="G39" s="20"/>
      <c r="H39" s="20"/>
      <c r="I39" s="38"/>
    </row>
    <row r="40" spans="1:10" s="20" customFormat="1" x14ac:dyDescent="0.25">
      <c r="A40"/>
      <c r="B40"/>
      <c r="C40"/>
      <c r="D40"/>
      <c r="E40"/>
      <c r="F40"/>
      <c r="I40" s="38"/>
      <c r="J40"/>
    </row>
    <row r="41" spans="1:10" x14ac:dyDescent="0.25">
      <c r="C41"/>
      <c r="D41"/>
      <c r="E41"/>
      <c r="J41" s="20"/>
    </row>
    <row r="42" spans="1:10" s="20" customFormat="1" x14ac:dyDescent="0.25">
      <c r="A42"/>
      <c r="B42"/>
      <c r="C42"/>
      <c r="D42"/>
      <c r="E42"/>
      <c r="F42"/>
      <c r="G42"/>
      <c r="H42"/>
      <c r="I42" s="37"/>
      <c r="J42"/>
    </row>
    <row r="43" spans="1:10" x14ac:dyDescent="0.25">
      <c r="C43"/>
      <c r="D43"/>
      <c r="E43"/>
    </row>
    <row r="44" spans="1:10" x14ac:dyDescent="0.25">
      <c r="C44"/>
      <c r="D44"/>
      <c r="E44"/>
    </row>
    <row r="45" spans="1:10" x14ac:dyDescent="0.25">
      <c r="C45"/>
      <c r="D45"/>
      <c r="E45"/>
    </row>
    <row r="46" spans="1:10" x14ac:dyDescent="0.25">
      <c r="C46"/>
      <c r="D46"/>
      <c r="E46"/>
    </row>
    <row r="47" spans="1:10" x14ac:dyDescent="0.25">
      <c r="C47"/>
      <c r="D47"/>
      <c r="E47"/>
    </row>
    <row r="48" spans="1:10" x14ac:dyDescent="0.25">
      <c r="C48"/>
      <c r="D48"/>
      <c r="E48"/>
    </row>
    <row r="49" spans="3:5" x14ac:dyDescent="0.25">
      <c r="C49"/>
      <c r="D49"/>
      <c r="E49"/>
    </row>
    <row r="50" spans="3:5" x14ac:dyDescent="0.25">
      <c r="C50"/>
      <c r="D50"/>
      <c r="E50"/>
    </row>
    <row r="51" spans="3:5" x14ac:dyDescent="0.25">
      <c r="C51"/>
      <c r="D51"/>
      <c r="E51"/>
    </row>
    <row r="52" spans="3:5" ht="12.75" customHeight="1" x14ac:dyDescent="0.25">
      <c r="C52"/>
      <c r="D52"/>
      <c r="E52"/>
    </row>
    <row r="53" spans="3:5" x14ac:dyDescent="0.25">
      <c r="C53"/>
      <c r="D53"/>
      <c r="E53"/>
    </row>
    <row r="54" spans="3:5" x14ac:dyDescent="0.25">
      <c r="C54"/>
      <c r="D54"/>
      <c r="E54"/>
    </row>
    <row r="55" spans="3:5" x14ac:dyDescent="0.25">
      <c r="C55"/>
      <c r="D55"/>
      <c r="E55"/>
    </row>
    <row r="56" spans="3:5" x14ac:dyDescent="0.25">
      <c r="C56"/>
      <c r="D56"/>
      <c r="E56"/>
    </row>
    <row r="57" spans="3:5" x14ac:dyDescent="0.25">
      <c r="C57"/>
      <c r="D57"/>
      <c r="E57"/>
    </row>
    <row r="58" spans="3:5" x14ac:dyDescent="0.25">
      <c r="C58"/>
      <c r="D58"/>
      <c r="E58"/>
    </row>
    <row r="59" spans="3:5" ht="14.25" customHeight="1" x14ac:dyDescent="0.25">
      <c r="C59"/>
      <c r="D59"/>
      <c r="E59"/>
    </row>
    <row r="60" spans="3:5" x14ac:dyDescent="0.25">
      <c r="C60"/>
      <c r="D60"/>
      <c r="E60"/>
    </row>
    <row r="75" spans="9:9" x14ac:dyDescent="0.25">
      <c r="I75"/>
    </row>
    <row r="76" spans="9:9" ht="27" customHeight="1" x14ac:dyDescent="0.25">
      <c r="I76"/>
    </row>
    <row r="77" spans="9:9" x14ac:dyDescent="0.25">
      <c r="I77"/>
    </row>
    <row r="78" spans="9:9" x14ac:dyDescent="0.25">
      <c r="I78"/>
    </row>
    <row r="79" spans="9:9" x14ac:dyDescent="0.25">
      <c r="I79"/>
    </row>
    <row r="80" spans="9:9" x14ac:dyDescent="0.25">
      <c r="I80"/>
    </row>
    <row r="81" spans="9:9" x14ac:dyDescent="0.25">
      <c r="I81"/>
    </row>
    <row r="82" spans="9:9" x14ac:dyDescent="0.25">
      <c r="I82"/>
    </row>
    <row r="83" spans="9:9" x14ac:dyDescent="0.25">
      <c r="I83"/>
    </row>
    <row r="84" spans="9:9" x14ac:dyDescent="0.25">
      <c r="I84"/>
    </row>
    <row r="85" spans="9:9" x14ac:dyDescent="0.25">
      <c r="I85"/>
    </row>
    <row r="86" spans="9:9" x14ac:dyDescent="0.25">
      <c r="I86"/>
    </row>
    <row r="87" spans="9:9" x14ac:dyDescent="0.25">
      <c r="I87"/>
    </row>
    <row r="88" spans="9:9" x14ac:dyDescent="0.25">
      <c r="I88"/>
    </row>
    <row r="89" spans="9:9" x14ac:dyDescent="0.25">
      <c r="I89"/>
    </row>
    <row r="90" spans="9:9" x14ac:dyDescent="0.25">
      <c r="I90"/>
    </row>
    <row r="91" spans="9:9" x14ac:dyDescent="0.25">
      <c r="I91"/>
    </row>
    <row r="92" spans="9:9" x14ac:dyDescent="0.25">
      <c r="I92"/>
    </row>
    <row r="93" spans="9:9" x14ac:dyDescent="0.25">
      <c r="I93"/>
    </row>
    <row r="94" spans="9:9" x14ac:dyDescent="0.25">
      <c r="I94"/>
    </row>
    <row r="95" spans="9:9" x14ac:dyDescent="0.25">
      <c r="I95"/>
    </row>
    <row r="104" spans="9:9" x14ac:dyDescent="0.25">
      <c r="I104" s="39"/>
    </row>
  </sheetData>
  <mergeCells count="10">
    <mergeCell ref="A39:E39"/>
    <mergeCell ref="C1:D1"/>
    <mergeCell ref="A2:F2"/>
    <mergeCell ref="A4:F4"/>
    <mergeCell ref="A37:E37"/>
    <mergeCell ref="A38:E38"/>
    <mergeCell ref="A25:F25"/>
    <mergeCell ref="A29:F29"/>
    <mergeCell ref="A31:F31"/>
    <mergeCell ref="A13:F13"/>
  </mergeCells>
  <pageMargins left="0.7" right="0.7" top="0.78749999999999998" bottom="0.78749999999999998" header="0.511811023622047" footer="0.511811023622047"/>
  <pageSetup paperSize="9" scale="63" fitToHeight="0" orientation="portrait" horizontalDpi="300" verticalDpi="300" r:id="rId1"/>
</worksheet>
</file>

<file path=docProps/app.xml><?xml version="1.0" encoding="utf-8"?>
<Properties xmlns="http://schemas.openxmlformats.org/officeDocument/2006/extended-properties" xmlns:vt="http://schemas.openxmlformats.org/officeDocument/2006/docPropsVTypes">
  <Template/>
  <TotalTime>1</TotalTime>
  <Application>Microsoft Excel</Application>
  <DocSecurity>0</DocSecurity>
  <ScaleCrop>false</ScaleCrop>
  <HeadingPairs>
    <vt:vector size="4" baseType="variant">
      <vt:variant>
        <vt:lpstr>Listy</vt:lpstr>
      </vt:variant>
      <vt:variant>
        <vt:i4>1</vt:i4>
      </vt:variant>
      <vt:variant>
        <vt:lpstr>Pojmenované oblasti</vt:lpstr>
      </vt:variant>
      <vt:variant>
        <vt:i4>1</vt:i4>
      </vt:variant>
    </vt:vector>
  </HeadingPairs>
  <TitlesOfParts>
    <vt:vector size="2" baseType="lpstr">
      <vt:lpstr>VV</vt:lpstr>
      <vt:lpstr>VV!Oblast_tisku</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Veselý Jan | AudioMaster</dc:creator>
  <dc:description/>
  <cp:lastModifiedBy>Sborový Matěj | AudioMaster</cp:lastModifiedBy>
  <cp:revision>4</cp:revision>
  <cp:lastPrinted>2022-11-24T08:00:18Z</cp:lastPrinted>
  <dcterms:created xsi:type="dcterms:W3CDTF">2020-01-16T08:13:10Z</dcterms:created>
  <dcterms:modified xsi:type="dcterms:W3CDTF">2024-04-12T08:10:33Z</dcterms:modified>
  <dc:language>cs-CZ</dc:language>
</cp:coreProperties>
</file>