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" sheetId="1" state="visible" r:id="rId2"/>
    <sheet name="Příloha č.1 - Položkově" sheetId="2" state="visible" r:id="rId3"/>
    <sheet name="Příloha č.2 - Položkově" sheetId="3" state="visible" r:id="rId4"/>
    <sheet name="Příloha č.3 - Položkově" sheetId="4" state="visible" r:id="rId5"/>
    <sheet name="Příloha č.4 - Položkově" sheetId="5" state="visible" r:id="rId6"/>
    <sheet name="Příloha č.5 - Položkově" sheetId="6" state="visible" r:id="rId7"/>
    <sheet name="Příloha č.6 - Položkově" sheetId="7" state="visible" r:id="rId8"/>
  </sheets>
  <definedNames>
    <definedName function="false" hidden="false" localSheetId="1" name="_xlnm.Print_Area" vbProcedure="false">'Příloha č.1 - Položkově'!$A$1:$G$28</definedName>
    <definedName function="false" hidden="false" localSheetId="1" name="_xlnm.Print_Titles" vbProcedure="false">'Příloha č.1 - Položkově'!$1:$9</definedName>
    <definedName function="false" hidden="false" localSheetId="2" name="_xlnm.Print_Area" vbProcedure="false">'Příloha č.2 - Položkově'!$A$1:$G$11</definedName>
    <definedName function="false" hidden="false" localSheetId="2" name="_xlnm.Print_Titles" vbProcedure="false">'Příloha č.2 - Položkově'!$1:$9</definedName>
    <definedName function="false" hidden="false" localSheetId="3" name="_xlnm.Print_Area" vbProcedure="false">'Příloha č.3 - Položkově'!$A$1:$G$19</definedName>
    <definedName function="false" hidden="false" localSheetId="3" name="_xlnm.Print_Titles" vbProcedure="false">'Příloha č.3 - Položkově'!$1:$9</definedName>
    <definedName function="false" hidden="false" localSheetId="4" name="_xlnm.Print_Area" vbProcedure="false">'Příloha č.4 - Položkově'!$A$1:$G$43</definedName>
    <definedName function="false" hidden="false" localSheetId="4" name="_xlnm.Print_Titles" vbProcedure="false">'Příloha č.4 - Položkově'!$1:$9</definedName>
    <definedName function="false" hidden="false" localSheetId="5" name="_xlnm.Print_Area" vbProcedure="false">'Příloha č.5 - Položkově'!$A$1:$G$50</definedName>
    <definedName function="false" hidden="false" localSheetId="5" name="_xlnm.Print_Titles" vbProcedure="false">'Příloha č.5 - Položkově'!$1:$9</definedName>
    <definedName function="false" hidden="false" localSheetId="6" name="_xlnm.Print_Area" vbProcedure="false">'Příloha č.6 - Položkově'!$A$1:$G$21</definedName>
    <definedName function="false" hidden="false" localSheetId="6" name="_xlnm.Print_Titles" vbProcedure="false">'Příloha č.6 - Položkově'!$1:$9</definedName>
    <definedName function="false" hidden="false" localSheetId="0" name="_xlnm.Print_Area" vbProcedure="false">Rekapitulace!$A$3:$G$34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<sst xmlns="http://schemas.openxmlformats.org/spreadsheetml/2006/main" count="652" uniqueCount="269">
  <si>
    <t xml:space="preserve"> D.1.4.6.24 - VÝKAZ VÝMĚR</t>
  </si>
  <si>
    <t xml:space="preserve">Investor:</t>
  </si>
  <si>
    <t xml:space="preserve">Město Břeclav, Náměstí T.G. Masaryka 42/3, 690 02 Břeclav</t>
  </si>
  <si>
    <t xml:space="preserve">Místo:</t>
  </si>
  <si>
    <t xml:space="preserve">ul. Na Pěšině 2842/13, 690 03 Břeclav 3; k.ú. Břeclav </t>
  </si>
  <si>
    <t xml:space="preserve">Název</t>
  </si>
  <si>
    <t xml:space="preserve">Domov seniorů Břeclav</t>
  </si>
  <si>
    <t xml:space="preserve">Část:</t>
  </si>
  <si>
    <t xml:space="preserve">D.1.4.6 Silnoproud, FVE a elektrotechnika vč. JS</t>
  </si>
  <si>
    <t xml:space="preserve">Datum</t>
  </si>
  <si>
    <t xml:space="preserve">11-2022</t>
  </si>
  <si>
    <t xml:space="preserve">Vypracoval:</t>
  </si>
  <si>
    <t xml:space="preserve">Bc. Drahomír Přikryl</t>
  </si>
  <si>
    <t xml:space="preserve">REKAPITULACE</t>
  </si>
  <si>
    <t xml:space="preserve">Položka</t>
  </si>
  <si>
    <t xml:space="preserve">Cena</t>
  </si>
  <si>
    <t xml:space="preserve">Příloha č.1 - ELEKTROINSTALACE OBJEKT "A" VŠE MIMO 1.NP - celkem</t>
  </si>
  <si>
    <t xml:space="preserve">Příloha č.2 - ELEKTROINSTALACE OBJEKT "A" PŘÍSTAVBA VÝTAHU - celkem</t>
  </si>
  <si>
    <t xml:space="preserve">Příloha č.3 - ELEKTROINSTALACE OBJEKT "A" 1.NP + OBJEKT "B" - celkem</t>
  </si>
  <si>
    <t xml:space="preserve">Příloha č.4 - UZEMNĚNÍ A JÍMACÍ SOUSTAVA – celkem</t>
  </si>
  <si>
    <t xml:space="preserve">Příloha č.5 - TRAFOSTANICE – celkem</t>
  </si>
  <si>
    <t xml:space="preserve">Příloha č.6 – FVE OBJEKT "A"  – celkem</t>
  </si>
  <si>
    <t xml:space="preserve">PPV</t>
  </si>
  <si>
    <t xml:space="preserve">Celkem bez DPH:</t>
  </si>
  <si>
    <t xml:space="preserve">DPH 21%</t>
  </si>
  <si>
    <t xml:space="preserve">Celkem s 21% DPH:</t>
  </si>
  <si>
    <t xml:space="preserve">Poznámky:</t>
  </si>
  <si>
    <t xml:space="preserve">Datum:</t>
  </si>
  <si>
    <t xml:space="preserve">Mj</t>
  </si>
  <si>
    <t xml:space="preserve">Počet</t>
  </si>
  <si>
    <t xml:space="preserve">Materiál</t>
  </si>
  <si>
    <t xml:space="preserve">Materiál celkem</t>
  </si>
  <si>
    <t xml:space="preserve">Montáž</t>
  </si>
  <si>
    <t xml:space="preserve">Montáž celkem</t>
  </si>
  <si>
    <t xml:space="preserve">ELEKTROINSTALACE OBJEKT "A" VŠE MIMO 1.NP</t>
  </si>
  <si>
    <t xml:space="preserve">1. ROZVÁDĚČE</t>
  </si>
  <si>
    <t xml:space="preserve">Rozváděč RA.1</t>
  </si>
  <si>
    <t xml:space="preserve">kpl</t>
  </si>
  <si>
    <t xml:space="preserve">Rozváděč RA.2</t>
  </si>
  <si>
    <t xml:space="preserve">Rozváděč RA.3</t>
  </si>
  <si>
    <t xml:space="preserve">Rozváděč RA.4</t>
  </si>
  <si>
    <t xml:space="preserve">Rozváděč RA.5</t>
  </si>
  <si>
    <t xml:space="preserve">Rozváděč RSLP</t>
  </si>
  <si>
    <t xml:space="preserve">Rozváděč RPOA</t>
  </si>
  <si>
    <t xml:space="preserve">2. SVÍTIDLA</t>
  </si>
  <si>
    <t xml:space="preserve">A1 - CHAL 200 LED2000-840 HF RSB</t>
  </si>
  <si>
    <t xml:space="preserve">ks</t>
  </si>
  <si>
    <t xml:space="preserve">A2 - CHAL 200 LED3000-840 HF RSB</t>
  </si>
  <si>
    <t xml:space="preserve">B1  - IQ SUSP S LED4900-840 HF ML3 WH</t>
  </si>
  <si>
    <t xml:space="preserve">B1 PŘ. - IQ SUSP CEILING ROSE</t>
  </si>
  <si>
    <t xml:space="preserve">B2 - IQ SUSP S LED6700-840 HF ML3 WH</t>
  </si>
  <si>
    <t xml:space="preserve">B2 PŘ. - IQ SUSP CEILING ROSE</t>
  </si>
  <si>
    <t xml:space="preserve">B3 - IQ SUSP S LED2600-840 HF ML3 WH</t>
  </si>
  <si>
    <t xml:space="preserve">B3 PŘ. - IQ SUSP CEILING ROSE</t>
  </si>
  <si>
    <t xml:space="preserve">C1 - PRISMA LED6200-840 HF FR L1200</t>
  </si>
  <si>
    <t xml:space="preserve">D1 - KAT RD 2000-840 HF</t>
  </si>
  <si>
    <t xml:space="preserve">E1 - LF3 A 6300-940 L15 EVG WH</t>
  </si>
  <si>
    <t xml:space="preserve">F1 - LANOS M 3500-940 OP DI LDE WH</t>
  </si>
  <si>
    <t xml:space="preserve">N1P - VOYAGER BLADE 2 115 MS E1/2/3/8 WH</t>
  </si>
  <si>
    <t xml:space="preserve">N1P PŘ. - Voyager Blade 2 FSR WH</t>
  </si>
  <si>
    <t xml:space="preserve">N2C - VOYAGER STAR MRCR ESC E3 WH</t>
  </si>
  <si>
    <t xml:space="preserve">N3A - VOYAGER STAR MRCR ANT E3 WH</t>
  </si>
  <si>
    <t xml:space="preserve">N4A - VOYAGER STAR MSC ANT E3 WH</t>
  </si>
  <si>
    <t xml:space="preserve">N6V - RESCLITE PROtect MSW ANT E1D-H WH IP65</t>
  </si>
  <si>
    <t xml:space="preserve">3. KABELY A VODIČE</t>
  </si>
  <si>
    <t xml:space="preserve">Kabel PRAFLASAFE X-J 3 X 1,5 (CXKH-R-J)</t>
  </si>
  <si>
    <t xml:space="preserve">m</t>
  </si>
  <si>
    <t xml:space="preserve">Kabel PRAFLASAFE X-O 3 X 1,5 (CXKH-R-J)</t>
  </si>
  <si>
    <t xml:space="preserve">Kabel PRAFLASAFE X-J 3 X 2,5 (CXKH-R-J)</t>
  </si>
  <si>
    <t xml:space="preserve">Kabel PRAFLASAFE X-J 3 X 4 (CXKH-R-J)</t>
  </si>
  <si>
    <t xml:space="preserve">Kabel PRAFLASAFE X-J 4 X 10 (CXKH-R-J)</t>
  </si>
  <si>
    <t xml:space="preserve">Kabel PRAFLASAFE X-J 4 X 16 (CXKH-R-J)</t>
  </si>
  <si>
    <t xml:space="preserve">Kabel PRAFLASAFE X-J 4 X 25 (CXKH-R-J)</t>
  </si>
  <si>
    <t xml:space="preserve">Kabel PRAFLASAFE X-J 5 X 2,5 (CXKH-R-J)</t>
  </si>
  <si>
    <t xml:space="preserve">Kabel PRAFLASAFE X-J 5 X 6 (CXKH-R-J)</t>
  </si>
  <si>
    <t xml:space="preserve">Kabel PRAFLASAFE X-J 5 X 10 (CXKH-R-J)</t>
  </si>
  <si>
    <t xml:space="preserve">Kabel PRAFLADUR-O 2 X 1,5 (CXKH-V-J)</t>
  </si>
  <si>
    <t xml:space="preserve">Kabel PRAFLADUR-J 3 X 1,5 (CXKH-V-J)</t>
  </si>
  <si>
    <t xml:space="preserve">Kabel PRAFLADUR-J 3 X 2,5 (CXKH-V-J)</t>
  </si>
  <si>
    <t xml:space="preserve">Kabel PRAFLADUR-J 5 X 1,5 (CXKH-V-J)</t>
  </si>
  <si>
    <t xml:space="preserve">Kabel PRAFLADUR-J 5 X 10 (CXKH-V-J)</t>
  </si>
  <si>
    <t xml:space="preserve">Kabel PRAFLADUR-J 5 X 16 (CXKH-V-J)</t>
  </si>
  <si>
    <t xml:space="preserve">Kabel AYKY-J 4 X 95</t>
  </si>
  <si>
    <t xml:space="preserve">Vodič 1-AYY 150 černá</t>
  </si>
  <si>
    <t xml:space="preserve">Vodič 1-AYY 240 černá</t>
  </si>
  <si>
    <t xml:space="preserve">Vodič 1-AYY 150 zel.žl.</t>
  </si>
  <si>
    <t xml:space="preserve">Vodič 1-AYY 240 zel.žl.</t>
  </si>
  <si>
    <t xml:space="preserve">H07RN-F 5G10 TITANEX</t>
  </si>
  <si>
    <t xml:space="preserve">Vodič CY H07V-U 4 ŽLUTO/ZELENÁ</t>
  </si>
  <si>
    <t xml:space="preserve">Vodič CYA H07V-K 16 ŽLUTO/ZELENÁ</t>
  </si>
  <si>
    <t xml:space="preserve">Vodič CYA H07V-K 25 ŽLUTO/ZELENÁ</t>
  </si>
  <si>
    <t xml:space="preserve">Vodič J-Y(St)Y 2x2x0,8</t>
  </si>
  <si>
    <t xml:space="preserve">Vodič J-Y(St)Y 16x2x0,8</t>
  </si>
  <si>
    <t xml:space="preserve">4. KABELOVÉ TRASY</t>
  </si>
  <si>
    <t xml:space="preserve">Kabelový žlab M2 300/50 (stupačka 2x s PO)</t>
  </si>
  <si>
    <t xml:space="preserve">Kabelový žlab M2 300/100 (patra pod stropem)</t>
  </si>
  <si>
    <t xml:space="preserve">Spojka žlabu SZM 1</t>
  </si>
  <si>
    <t xml:space="preserve">Spojka žlabu SVZM 1</t>
  </si>
  <si>
    <t xml:space="preserve">Podpěra PZM 300</t>
  </si>
  <si>
    <t xml:space="preserve">Podpěra PZMP 300</t>
  </si>
  <si>
    <t xml:space="preserve">Držák DZM 1</t>
  </si>
  <si>
    <t xml:space="preserve">Závitová tyč Závitová tyč 8mm/1m</t>
  </si>
  <si>
    <t xml:space="preserve">Kotva požárně odolná M8</t>
  </si>
  <si>
    <t xml:space="preserve">Příchytky SONAP pro požární trasu stupačky</t>
  </si>
  <si>
    <t xml:space="preserve">Příchytky s požární odolností pro jednotlivé kabely - trasy mimo stupačku - komplet</t>
  </si>
  <si>
    <t xml:space="preserve">Hmoždinka kovová M8</t>
  </si>
  <si>
    <t xml:space="preserve">Vodič pevný H07V-U 4 ŽLUTO/ZELENÁ</t>
  </si>
  <si>
    <t xml:space="preserve">KANÁL PARAPET PLAST PK 120X55 D</t>
  </si>
  <si>
    <t xml:space="preserve">KANÁL PLECH STÍNICÍ SK 40X33 2M</t>
  </si>
  <si>
    <t xml:space="preserve">KRYT 8473 OHYBOVÝ K PK120X55D</t>
  </si>
  <si>
    <t xml:space="preserve">KRYT 8475 ROH VNITŘNÍ K PK120X55D</t>
  </si>
  <si>
    <t xml:space="preserve">KRYT 8472 SPOJOVACÍ K PK120X55D</t>
  </si>
  <si>
    <t xml:space="preserve">KRYT 8471 KONCOVÝ K PK120X55D</t>
  </si>
  <si>
    <t xml:space="preserve">LIŠTA PLASTOVÁ LHD 20X20 HD</t>
  </si>
  <si>
    <t xml:space="preserve">KOPOFLEX 110 (94)</t>
  </si>
  <si>
    <t xml:space="preserve">5. INSTALAČNÍ A KOMPLETAČNÍ MATERIÁL</t>
  </si>
  <si>
    <t xml:space="preserve">SPÍNAČ Č.1, JASNĚ BÍLÁ</t>
  </si>
  <si>
    <t xml:space="preserve">SPÍNAČ Č.5, JASNĚ BÍLÁ</t>
  </si>
  <si>
    <t xml:space="preserve">SPÍNAČ Č.6, JASNĚ BÍLÁ</t>
  </si>
  <si>
    <t xml:space="preserve">SPÍNAČ Č.7, JASNĚ BÍLÁ</t>
  </si>
  <si>
    <t xml:space="preserve">SPÍNAČ Č.1/0, JASNĚ BÍLÁ</t>
  </si>
  <si>
    <t xml:space="preserve">Zásuvka jednonásobná 230V/16A s ochranným kolíkem, s clonkami</t>
  </si>
  <si>
    <t xml:space="preserve">Zásuvka jednonásobná 230V/16A s ochranným kolíkem, s clonkami s PO</t>
  </si>
  <si>
    <t xml:space="preserve">RÁMEČEK JEDNONÁSOBNÝ JASNĚ BÍLÁ</t>
  </si>
  <si>
    <t xml:space="preserve">RÁMEČEK DVOJNÁSOBNÝ JASNĚ BÍLÁ</t>
  </si>
  <si>
    <t xml:space="preserve">RÁMEČEK TROJNÁSOBNÝ JASNĚ BÍLÁ</t>
  </si>
  <si>
    <t xml:space="preserve">RÁMEČEK ČTYŘNÁSOBNÝ JASNĚ BÍLÁ</t>
  </si>
  <si>
    <t xml:space="preserve">SPÍNAČ Č.6 PROFIL 45, BÍLÁ</t>
  </si>
  <si>
    <t xml:space="preserve">SPÍNAČ Č.7 PROFIL 45, BÍLÁ</t>
  </si>
  <si>
    <t xml:space="preserve">ZÁSUVKA PROFIL 45 VEST. 16A BÍLÁ</t>
  </si>
  <si>
    <t xml:space="preserve">ZÁSUVKA S PO PROFIL 45 VEST. 16A BÍLÁ</t>
  </si>
  <si>
    <t xml:space="preserve">RELÉ SMR-T MULTIFUNK.</t>
  </si>
  <si>
    <t xml:space="preserve">KRABICE INSTALAČNÍ 68</t>
  </si>
  <si>
    <t xml:space="preserve">KRABICE INSTALAČNÍ 68 HLUBOKÁ</t>
  </si>
  <si>
    <t xml:space="preserve">KRABICE ROZVODNÁ IP54</t>
  </si>
  <si>
    <t xml:space="preserve">SVORKA WAGO </t>
  </si>
  <si>
    <t xml:space="preserve">KRABICE KSK 100 PO ORANŽOVÁ IP66</t>
  </si>
  <si>
    <t xml:space="preserve">SVORKA EPS 4 D S KRYTEM</t>
  </si>
  <si>
    <t xml:space="preserve">KS</t>
  </si>
  <si>
    <t xml:space="preserve">6. HZS, OSTATNÍ</t>
  </si>
  <si>
    <t xml:space="preserve">Řezání, sekání, vrtání,  nepředvídatelné práce</t>
  </si>
  <si>
    <t xml:space="preserve">hod</t>
  </si>
  <si>
    <t xml:space="preserve">Koordinace, kontrolní dny</t>
  </si>
  <si>
    <t xml:space="preserve">Úklid suti a odpadu na určené místo stavbou - bez odvozu - PRO  PŘÍLOHU Č.1,2,3</t>
  </si>
  <si>
    <t xml:space="preserve">Připojení cizích zařízení</t>
  </si>
  <si>
    <t xml:space="preserve">Pomocné práce při protahování hlavního přívodu</t>
  </si>
  <si>
    <t xml:space="preserve">Požární ucpávky včetně štítku a dokumentace - PRO  PŘÍLOHU Č.1,2,3</t>
  </si>
  <si>
    <r>
      <rPr>
        <sz val="8"/>
        <rFont val="Tahoma"/>
        <family val="2"/>
        <charset val="238"/>
      </rPr>
      <t xml:space="preserve">m</t>
    </r>
    <r>
      <rPr>
        <sz val="8"/>
        <rFont val="Calibri"/>
        <family val="2"/>
        <charset val="238"/>
      </rPr>
      <t xml:space="preserve">²</t>
    </r>
  </si>
  <si>
    <t xml:space="preserve">Doprava - PRO  PŘÍLOHU Č.1,2,3</t>
  </si>
  <si>
    <t xml:space="preserve">PD skutečného stavu - včetně tisku 3 paré - PRO  PŘÍLOHU Č.1,2,3</t>
  </si>
  <si>
    <t xml:space="preserve">Předávací dokumentace - včetně tisku 3 paré - PRO  PŘÍLOHU Č.1,2,3</t>
  </si>
  <si>
    <t xml:space="preserve">Revize včetně měření - PRO  PŘÍLOHU Č.1,2,3</t>
  </si>
  <si>
    <t xml:space="preserve">Podružný materiál</t>
  </si>
  <si>
    <t xml:space="preserve">ELEKTROINSTALACE OBJEKT "A" VŠE MIMO 1.NP - celkem</t>
  </si>
  <si>
    <t xml:space="preserve">ELEKTROINSTALACE OBJEKT "A" PŘÍSTAVBA VÝTAHU</t>
  </si>
  <si>
    <t xml:space="preserve">1. SVÍTIDLA</t>
  </si>
  <si>
    <t xml:space="preserve">2. INSTALAČNÍ A KOMPLETAČNÍ MATERIÁL</t>
  </si>
  <si>
    <t xml:space="preserve">ELEKTROINSTALACE OBJEKT "A" PŘÍSTAVBA VÝTAHU - celkem</t>
  </si>
  <si>
    <t xml:space="preserve">ELEKTROINSTALACE OBJEKT "A" 1.NP + OBJEKT "B"</t>
  </si>
  <si>
    <t xml:space="preserve">ELEKTROINSTALACE OBJEKT "A" 1.NP + OBJEKT "B" - celkem</t>
  </si>
  <si>
    <t xml:space="preserve">UZEMNĚNÍ A JÍMACÍ SOUSTAVA</t>
  </si>
  <si>
    <t xml:space="preserve">1. Vodiče</t>
  </si>
  <si>
    <t xml:space="preserve">DRÁT ZEMNICÍ 8 ALMGSI</t>
  </si>
  <si>
    <t xml:space="preserve">PÁSOVINA ZEMNICÍ 30X4MM FEZN (0,94KG/M)</t>
  </si>
  <si>
    <t xml:space="preserve">kg</t>
  </si>
  <si>
    <t xml:space="preserve">DRÁT ZEMNICÍ 10 FEZN</t>
  </si>
  <si>
    <t xml:space="preserve">2. Podpěry vedení, svorky</t>
  </si>
  <si>
    <t xml:space="preserve">Svorka MMV</t>
  </si>
  <si>
    <t xml:space="preserve">Svorka SO, SK , SP, SS</t>
  </si>
  <si>
    <t xml:space="preserve">Svorka SZ</t>
  </si>
  <si>
    <t xml:space="preserve">Svorka SJ</t>
  </si>
  <si>
    <t xml:space="preserve">Svorka SR2, SR3</t>
  </si>
  <si>
    <t xml:space="preserve">Podpěra vedení stěna</t>
  </si>
  <si>
    <t xml:space="preserve">Podpěra vedení pod tašku, rovná střecha</t>
  </si>
  <si>
    <t xml:space="preserve">Držák pro jímací tyč / distanční vzpěry  D 10mm na hřeben</t>
  </si>
  <si>
    <t xml:space="preserve">Distanční vzpěra D 10mm, 420mm</t>
  </si>
  <si>
    <t xml:space="preserve">3. Jímače, úhelník, zemní tyč</t>
  </si>
  <si>
    <t xml:space="preserve">Jímací tyč 3,5m rovná střecha včetně držáku, bet. podstavců podložek</t>
  </si>
  <si>
    <t xml:space="preserve">Jímací tyč 3,5m na hřeben, včetně kotvení do střešní konstrukce</t>
  </si>
  <si>
    <t xml:space="preserve">ÚHELNÍK OCHRANNÝ OU1,7M</t>
  </si>
  <si>
    <t xml:space="preserve">DRŽÁK OCHR ÚHELNÍKU</t>
  </si>
  <si>
    <t xml:space="preserve">Označení svodu</t>
  </si>
  <si>
    <t xml:space="preserve">4. Ostatní + HZS</t>
  </si>
  <si>
    <t xml:space="preserve">Doprava</t>
  </si>
  <si>
    <t xml:space="preserve">Koordinace, kontrolní dny, nepředvídatelné práce, měření…</t>
  </si>
  <si>
    <t xml:space="preserve">Antikorozní nátěr</t>
  </si>
  <si>
    <t xml:space="preserve">Výkopové práce pro zemnící pásek</t>
  </si>
  <si>
    <t xml:space="preserve">Pracovní  auto plošina velká - včetně dopravy</t>
  </si>
  <si>
    <t xml:space="preserve">den</t>
  </si>
  <si>
    <t xml:space="preserve">PD prováděcí + skutečného stavu</t>
  </si>
  <si>
    <t xml:space="preserve">Revizní zpráva</t>
  </si>
  <si>
    <t xml:space="preserve">Podružný materiál </t>
  </si>
  <si>
    <t xml:space="preserve">UZEMNĚNÍ A JÍMACÍ SOUSTAVA - celkem</t>
  </si>
  <si>
    <t xml:space="preserve">TRAFOSTANICE</t>
  </si>
  <si>
    <t xml:space="preserve">1. TRAFOSTAICE</t>
  </si>
  <si>
    <t xml:space="preserve">Částečně zapuštěná trafostanice ORMAZABAL typ:
NZ 210/290  w.1 obsluhovaná z venku nebo obdobná. Pozor na umístění stran přístupu, VN a NN přívodů! Dle výkresové části. Prostor pro VN rozvaděč E.GD. Standardní výbava 2x vstup VN, 2xvstup optika, 5x výstup NN. Zásuvka osvětlení, bezpečnostní tabulky, rukavice atd.
Transformátor: 22/0,4kV, 630kVA, Ecodesign 2
Rozvaděč: RBTR1099/4553 -  5 poj odpojovačů 400A, vývod pro osvětlení areálu, měřidlo s výstupem pro MaR. </t>
  </si>
  <si>
    <t xml:space="preserve">2. ZEMNIČ</t>
  </si>
  <si>
    <t xml:space="preserve">Pásek FeZn 4x30mm  - hlavní zemnič, vývody a paprsek</t>
  </si>
  <si>
    <t xml:space="preserve">Pásek FeZn 4x30mm  - EQ prahy</t>
  </si>
  <si>
    <t xml:space="preserve">Zemnící tyč plná 1,5m</t>
  </si>
  <si>
    <t xml:space="preserve">Svorka pásek / pásek SR02 každý spoj 2 ks</t>
  </si>
  <si>
    <t xml:space="preserve">Svorka tyč / pásek SJ02</t>
  </si>
  <si>
    <t xml:space="preserve">Antikorozní nátěr rychleschnoucí. např primalex 3v1 na kov</t>
  </si>
  <si>
    <t xml:space="preserve">bal</t>
  </si>
  <si>
    <t xml:space="preserve">Propojení pásku a ZT</t>
  </si>
  <si>
    <t xml:space="preserve">3. NN PŘIPOJENÍ</t>
  </si>
  <si>
    <t xml:space="preserve">Chránička KOPOFLEX pr. 125 mm, červená</t>
  </si>
  <si>
    <t xml:space="preserve">Spojka násuvná pro PE chráničky pr. 125 mm</t>
  </si>
  <si>
    <t xml:space="preserve">Kabel 1-AYKY-J 3x240+120</t>
  </si>
  <si>
    <t xml:space="preserve">Hlava EN 4.4 pro průměr 70-240, smršťovací</t>
  </si>
  <si>
    <t xml:space="preserve">OEZ Pojistka nožová 315A PNA2 GG</t>
  </si>
  <si>
    <t xml:space="preserve">Kabel CYKY-J 5x1,5</t>
  </si>
  <si>
    <t xml:space="preserve">SOLARIX Kabel UTP 4x2x0,5 CAT5E PE venkovní</t>
  </si>
  <si>
    <t xml:space="preserve">4. VN PŘIPOJENÍ</t>
  </si>
  <si>
    <t xml:space="preserve">VN pojistková vložka, PM45 40A</t>
  </si>
  <si>
    <t xml:space="preserve">VN koncovka Raychem kabelová vnitřní </t>
  </si>
  <si>
    <t xml:space="preserve">Ostatní + HZS</t>
  </si>
  <si>
    <t xml:space="preserve">Výkop pro TS 3,1x3,9x0,95m</t>
  </si>
  <si>
    <r>
      <rPr>
        <sz val="8"/>
        <color rgb="FF000000"/>
        <rFont val="Arial"/>
        <family val="2"/>
        <charset val="238"/>
      </rPr>
      <t xml:space="preserve">m</t>
    </r>
    <r>
      <rPr>
        <sz val="8"/>
        <color rgb="FF000000"/>
        <rFont val="Calibri"/>
        <family val="2"/>
        <charset val="238"/>
      </rPr>
      <t xml:space="preserve">³</t>
    </r>
  </si>
  <si>
    <t xml:space="preserve">Rýha pro zemnič 14x0,3x0,25m</t>
  </si>
  <si>
    <t xml:space="preserve">Rýha pro kabely NN 27x0,5x0,8m</t>
  </si>
  <si>
    <t xml:space="preserve">Štěrkové lože hrubé 8-16 mm</t>
  </si>
  <si>
    <t xml:space="preserve">Štěrkové lože jemné 0-4 nebo písek</t>
  </si>
  <si>
    <t xml:space="preserve">Odvoz a uložení zeminy</t>
  </si>
  <si>
    <t xml:space="preserve">Jeřáb 40 tun</t>
  </si>
  <si>
    <t xml:space="preserve">TRAFOSTANICE - celkem</t>
  </si>
  <si>
    <t xml:space="preserve">FVA OBJEKT "A" </t>
  </si>
  <si>
    <t xml:space="preserve">FVE.A-AC</t>
  </si>
  <si>
    <t xml:space="preserve">FVE.A-DC1</t>
  </si>
  <si>
    <t xml:space="preserve">FVE.A-DC2</t>
  </si>
  <si>
    <t xml:space="preserve">AXY01</t>
  </si>
  <si>
    <t xml:space="preserve">2. FVE KOMPONENTY</t>
  </si>
  <si>
    <t xml:space="preserve">Fotovoltaický panel LR4-72HPH-450M</t>
  </si>
  <si>
    <t xml:space="preserve">Střídač GoodWe GW50KN-MT</t>
  </si>
  <si>
    <t xml:space="preserve">GoodWe řídící modul SEC1000 </t>
  </si>
  <si>
    <t xml:space="preserve">Konektor MC4 PV-KBT4/6I-UR STAUBLI samice</t>
  </si>
  <si>
    <t xml:space="preserve">Konektor MC4 PV-KST4/6I-UR STAUBLI samec</t>
  </si>
  <si>
    <t xml:space="preserve">Solar kabel H1Z2Z2-K 6 červená (fotovoltaický solární kabel)</t>
  </si>
  <si>
    <t xml:space="preserve">Solar kabel H1Z2Z2-K 6 modrá (fotovoltaický solární kabel)</t>
  </si>
  <si>
    <t xml:space="preserve">Kabelový žlab M2 100/50 ŽZ - střecha</t>
  </si>
  <si>
    <t xml:space="preserve">Víko VZM 100 ŽZ - střecha</t>
  </si>
  <si>
    <t xml:space="preserve">Spojka žlabu SZM 1 (spoj. mat. "G5") ŽZ - střecha</t>
  </si>
  <si>
    <t xml:space="preserve">Spojka víka SVM 1 ŽZ - střecha</t>
  </si>
  <si>
    <t xml:space="preserve"> Spojka žlabu SVZM 1 - střecha</t>
  </si>
  <si>
    <t xml:space="preserve">Nerezový kombinovaný hák, včetně uchycení žlabu</t>
  </si>
  <si>
    <t xml:space="preserve">Kabelový žlab M2 100/50 GZ půd</t>
  </si>
  <si>
    <t xml:space="preserve">Spojka žlabu SZM 1 (spoj. mat. "G5") GZ </t>
  </si>
  <si>
    <t xml:space="preserve"> Spojka žlabu SVZM 1</t>
  </si>
  <si>
    <t xml:space="preserve">Nosná systém žlabu na půdě stěna/strop</t>
  </si>
  <si>
    <t xml:space="preserve">Prostup střešní krytinou - dle typu střechy</t>
  </si>
  <si>
    <t xml:space="preserve">UV 40 Ohebná plastová trubka</t>
  </si>
  <si>
    <t xml:space="preserve">5. NOSNÉ KONSTRIKCE</t>
  </si>
  <si>
    <t xml:space="preserve">SolidHook Vario 2</t>
  </si>
  <si>
    <t xml:space="preserve">T-Bolt 28/15 M10x30</t>
  </si>
  <si>
    <t xml:space="preserve">Hexagon flange nut M10</t>
  </si>
  <si>
    <t xml:space="preserve">Heco-Topix Plus wood screw 8x100</t>
  </si>
  <si>
    <t xml:space="preserve">OneEnd Set 30-42</t>
  </si>
  <si>
    <t xml:space="preserve">OneMid Set 30-42</t>
  </si>
  <si>
    <t xml:space="preserve">K2 Solar Cable Manager</t>
  </si>
  <si>
    <t xml:space="preserve">SolidRail UltraLight; 4.40 m</t>
  </si>
  <si>
    <t xml:space="preserve">SolidRail UtraLight+Light RailConnector Set</t>
  </si>
  <si>
    <t xml:space="preserve">Montáž nosných konstrukcí, horolezecké práce</t>
  </si>
  <si>
    <t xml:space="preserve">Pomocné práce, horolezecké práce</t>
  </si>
  <si>
    <t xml:space="preserve">Doprava </t>
  </si>
  <si>
    <t xml:space="preserve">PD skutečného stavu - včetně tisku 3 paré</t>
  </si>
  <si>
    <t xml:space="preserve">Předávací dokumentace - včetně tisku 3 paré</t>
  </si>
  <si>
    <t xml:space="preserve">Revize včetně měření </t>
  </si>
  <si>
    <t xml:space="preserve">Podružný materiál (</t>
  </si>
  <si>
    <t xml:space="preserve">FVA OBJEKT "A"  - celkem</t>
  </si>
</sst>
</file>

<file path=xl/styles.xml><?xml version="1.0" encoding="utf-8"?>
<styleSheet xmlns="http://schemas.openxmlformats.org/spreadsheetml/2006/main">
  <numFmts count="39">
    <numFmt numFmtId="164" formatCode="General"/>
    <numFmt numFmtId="165" formatCode="#,##0.0\ ;\(#,##0.0\)"/>
    <numFmt numFmtId="166" formatCode="#,##0.0000\ ;\(#,##0.0000\);\-#\ ;\ @\ "/>
    <numFmt numFmtId="167" formatCode="d\.m\.yy\ h\:mm"/>
    <numFmt numFmtId="168" formatCode="0&quot; F &quot;;\(0&quot; F)&quot;"/>
    <numFmt numFmtId="169" formatCode="#,##0.00\ ;\(#,##0.00\);\-#\ ;\ @\ "/>
    <numFmt numFmtId="170" formatCode="0.0%;\(0.0%\)"/>
    <numFmt numFmtId="171" formatCode="#,##0.00"/>
    <numFmt numFmtId="172" formatCode="@"/>
    <numFmt numFmtId="173" formatCode="0\ ;0\ ;&quot;- &quot;;\ @\ "/>
    <numFmt numFmtId="174" formatCode="#,##0.00\ ;#,##0.00\ ;\-#\ ;\ @\ "/>
    <numFmt numFmtId="175" formatCode="0&quot;    &quot;;0&quot;    &quot;;&quot;-    &quot;;\ @\ "/>
    <numFmt numFmtId="176" formatCode="#,##0.00&quot;    &quot;;#,##0.00&quot;    &quot;;\-#&quot;    &quot;;\ @\ "/>
    <numFmt numFmtId="177" formatCode="dd\.mm\.yyyy"/>
    <numFmt numFmtId="178" formatCode="\ [$€-405]#,##0.00\ ;\ [$€-405]\(#,##0.00\);\ [$€-405]\-#\ ;\ @\ "/>
    <numFmt numFmtId="179" formatCode="#,##0.00\ [$€-401]\ ;#,##0.00\ [$€-401]\ ;\-#\ [$€-401]\ "/>
    <numFmt numFmtId="180" formatCode="#,##0.000"/>
    <numFmt numFmtId="181" formatCode="#,##0.00&quot; F &quot;;\(#,##0.00&quot; F)&quot;"/>
    <numFmt numFmtId="182" formatCode="0&quot; $&quot;;\-0&quot; $&quot;"/>
    <numFmt numFmtId="183" formatCode="0&quot; F &quot;;[RED]\(0&quot; F)&quot;"/>
    <numFmt numFmtId="184" formatCode="#,##0.00&quot; F &quot;;[RED]\(#,##0.00&quot; F)&quot;"/>
    <numFmt numFmtId="185" formatCode="0\ ;[RED]\-0\ "/>
    <numFmt numFmtId="186" formatCode="#,##0.00&quot; Kč &quot;;#,##0.00&quot; Kč &quot;;\-#&quot; Kč &quot;;\ @\ "/>
    <numFmt numFmtId="187" formatCode="#,##0;\-#,##0"/>
    <numFmt numFmtId="188" formatCode="0.00\ "/>
    <numFmt numFmtId="189" formatCode="0%;\(0%\)"/>
    <numFmt numFmtId="190" formatCode="0.00\ %"/>
    <numFmt numFmtId="191" formatCode="0&quot; F&quot;;[RED]\-0&quot; F&quot;"/>
    <numFmt numFmtId="192" formatCode="0\ %"/>
    <numFmt numFmtId="193" formatCode="#,##0.00;[RED]\-#,##0.00"/>
    <numFmt numFmtId="194" formatCode="#,##0.00&quot;       &quot;;#,##0.00&quot;       &quot;;\-#&quot;       &quot;;\ @\ "/>
    <numFmt numFmtId="195" formatCode="#,##0"/>
    <numFmt numFmtId="196" formatCode="0&quot; Kč &quot;;0&quot; Kč &quot;;&quot;- Kč &quot;;\ @\ "/>
    <numFmt numFmtId="197" formatCode="#,##0&quot; Kč&quot;"/>
    <numFmt numFmtId="198" formatCode="_-* #,##0.00&quot; Kč&quot;_-;\-* #,##0.00&quot; Kč&quot;_-;_-* \-??&quot; Kč&quot;_-;_-@_-"/>
    <numFmt numFmtId="199" formatCode="General"/>
    <numFmt numFmtId="200" formatCode="_-* #,##0&quot; Kč&quot;_-;\-* #,##0&quot; Kč&quot;_-;_-* \-??&quot; Kč&quot;_-;_-@_-"/>
    <numFmt numFmtId="201" formatCode="#,##0&quot; Kč &quot;;#,##0&quot; Kč &quot;;\-#&quot; Kč &quot;;\ @\ "/>
    <numFmt numFmtId="202" formatCode="#,##0.0"/>
  </numFmts>
  <fonts count="8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FFFF"/>
      <name val="Calibri"/>
      <family val="2"/>
      <charset val="238"/>
    </font>
    <font>
      <sz val="10"/>
      <color rgb="FF000000"/>
      <name val="Arial"/>
      <family val="0"/>
      <charset val="238"/>
    </font>
    <font>
      <sz val="10"/>
      <color rgb="FF000000"/>
      <name val="Arial CE"/>
      <family val="0"/>
      <charset val="238"/>
    </font>
    <font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11"/>
      <color rgb="FF800080"/>
      <name val="Calibri"/>
      <family val="2"/>
      <charset val="238"/>
    </font>
    <font>
      <sz val="10"/>
      <color rgb="FFCC0000"/>
      <name val="Calibri"/>
      <family val="2"/>
      <charset val="238"/>
    </font>
    <font>
      <sz val="8"/>
      <color rgb="FF000000"/>
      <name val="Arial CE"/>
      <family val="0"/>
      <charset val="238"/>
    </font>
    <font>
      <sz val="10"/>
      <color rgb="FF000000"/>
      <name val="Arial"/>
      <family val="2"/>
      <charset val="238"/>
    </font>
    <font>
      <b val="true"/>
      <sz val="11"/>
      <color rgb="FFFF9900"/>
      <name val="Calibri"/>
      <family val="2"/>
      <charset val="238"/>
    </font>
    <font>
      <i val="true"/>
      <sz val="10"/>
      <color rgb="FF333399"/>
      <name val="Arial CE"/>
      <family val="0"/>
      <charset val="238"/>
    </font>
    <font>
      <b val="true"/>
      <sz val="11"/>
      <color rgb="FFFFFFFF"/>
      <name val="Calibri"/>
      <family val="2"/>
      <charset val="238"/>
    </font>
    <font>
      <b val="true"/>
      <sz val="11"/>
      <color rgb="FF000000"/>
      <name val="Arial CE"/>
      <family val="0"/>
      <charset val="238"/>
    </font>
    <font>
      <i val="true"/>
      <sz val="10"/>
      <color rgb="FF000000"/>
      <name val="Arial CE"/>
      <family val="0"/>
      <charset val="238"/>
    </font>
    <font>
      <sz val="10"/>
      <color rgb="FF000000"/>
      <name val="MS Serif"/>
      <family val="1"/>
      <charset val="238"/>
    </font>
    <font>
      <sz val="10"/>
      <color rgb="FF000000"/>
      <name val="Courier New"/>
      <family val="1"/>
      <charset val="238"/>
    </font>
    <font>
      <sz val="10"/>
      <color rgb="FF800000"/>
      <name val="MS Serif"/>
      <family val="1"/>
      <charset val="238"/>
    </font>
    <font>
      <b val="true"/>
      <sz val="10"/>
      <color rgb="FFFFFFFF"/>
      <name val="Calibri"/>
      <family val="2"/>
      <charset val="238"/>
    </font>
    <font>
      <i val="true"/>
      <sz val="11"/>
      <color rgb="FF808080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sz val="10"/>
      <color rgb="FF006600"/>
      <name val="Calibri"/>
      <family val="2"/>
      <charset val="238"/>
    </font>
    <font>
      <sz val="8"/>
      <color rgb="FF000000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24"/>
      <color rgb="FF000000"/>
      <name val="Calibri"/>
      <family val="2"/>
      <charset val="238"/>
    </font>
    <font>
      <b val="true"/>
      <sz val="15"/>
      <color rgb="FF003366"/>
      <name val="Calibri"/>
      <family val="2"/>
      <charset val="238"/>
    </font>
    <font>
      <sz val="18"/>
      <color rgb="FF000000"/>
      <name val="Calibri"/>
      <family val="2"/>
      <charset val="238"/>
    </font>
    <font>
      <b val="true"/>
      <sz val="13"/>
      <color rgb="FF003366"/>
      <name val="Calibri"/>
      <family val="2"/>
      <charset val="238"/>
    </font>
    <font>
      <sz val="12"/>
      <color rgb="FF000000"/>
      <name val="Calibri"/>
      <family val="2"/>
      <charset val="238"/>
    </font>
    <font>
      <b val="true"/>
      <sz val="11"/>
      <color rgb="FF003366"/>
      <name val="Calibri"/>
      <family val="2"/>
      <charset val="238"/>
    </font>
    <font>
      <u val="single"/>
      <sz val="8"/>
      <color rgb="FF0000FF"/>
      <name val="Times New Roman"/>
      <family val="1"/>
      <charset val="238"/>
    </font>
    <font>
      <u val="single"/>
      <sz val="10"/>
      <color rgb="FF0000EE"/>
      <name val="Calibri"/>
      <family val="2"/>
      <charset val="238"/>
    </font>
    <font>
      <u val="single"/>
      <sz val="11"/>
      <color rgb="FF0066CC"/>
      <name val="Calibri"/>
      <family val="2"/>
      <charset val="238"/>
    </font>
    <font>
      <u val="single"/>
      <sz val="10"/>
      <color rgb="FF0066CC"/>
      <name val="Arial CE"/>
      <family val="0"/>
      <charset val="238"/>
    </font>
    <font>
      <u val="single"/>
      <sz val="10"/>
      <color rgb="FF0000FF"/>
      <name val="Arial CE1"/>
      <family val="0"/>
      <charset val="238"/>
    </font>
    <font>
      <u val="single"/>
      <sz val="10"/>
      <color rgb="FF0066CC"/>
      <name val="Arial"/>
      <family val="2"/>
      <charset val="238"/>
    </font>
    <font>
      <sz val="11"/>
      <color rgb="FF333399"/>
      <name val="Calibri"/>
      <family val="2"/>
      <charset val="238"/>
    </font>
    <font>
      <sz val="12"/>
      <color rgb="FF000000"/>
      <name val="Arial"/>
      <family val="0"/>
      <charset val="238"/>
    </font>
    <font>
      <sz val="11"/>
      <color rgb="FFFF9900"/>
      <name val="Calibri"/>
      <family val="2"/>
      <charset val="238"/>
    </font>
    <font>
      <sz val="12"/>
      <color rgb="FFFFFFFF"/>
      <name val="Arial"/>
      <family val="0"/>
      <charset val="238"/>
    </font>
    <font>
      <sz val="11"/>
      <color rgb="FF000000"/>
      <name val="Arial"/>
      <family val="2"/>
      <charset val="238"/>
    </font>
    <font>
      <b val="true"/>
      <sz val="12"/>
      <color rgb="FF000000"/>
      <name val="Times CE"/>
      <family val="0"/>
      <charset val="238"/>
    </font>
    <font>
      <b val="true"/>
      <sz val="9"/>
      <color rgb="FF0000FF"/>
      <name val="Arial CE"/>
      <family val="0"/>
      <charset val="238"/>
    </font>
    <font>
      <b val="true"/>
      <sz val="10"/>
      <color rgb="FF000000"/>
      <name val="Arial CE"/>
      <family val="0"/>
      <charset val="238"/>
    </font>
    <font>
      <sz val="11"/>
      <color rgb="FF993300"/>
      <name val="Calibri"/>
      <family val="2"/>
      <charset val="238"/>
    </font>
    <font>
      <sz val="10"/>
      <color rgb="FF996600"/>
      <name val="Calibri"/>
      <family val="2"/>
      <charset val="238"/>
    </font>
    <font>
      <sz val="7"/>
      <color rgb="FF000000"/>
      <name val="Small Fonts"/>
      <family val="0"/>
      <charset val="238"/>
    </font>
    <font>
      <b val="true"/>
      <i val="true"/>
      <sz val="16"/>
      <color rgb="FF000000"/>
      <name val="Arial"/>
      <family val="0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 CE1"/>
      <family val="0"/>
      <charset val="238"/>
    </font>
    <font>
      <sz val="9"/>
      <color rgb="FF000000"/>
      <name val="Arial"/>
      <family val="2"/>
      <charset val="238"/>
    </font>
    <font>
      <sz val="11"/>
      <color rgb="FF000000"/>
      <name val="Arial CE1"/>
      <family val="0"/>
      <charset val="238"/>
    </font>
    <font>
      <sz val="10"/>
      <color rgb="FF333333"/>
      <name val="Calibri"/>
      <family val="2"/>
      <charset val="238"/>
    </font>
    <font>
      <b val="true"/>
      <sz val="11"/>
      <color rgb="FF333333"/>
      <name val="Calibri"/>
      <family val="2"/>
      <charset val="238"/>
    </font>
    <font>
      <sz val="9"/>
      <color rgb="FF000000"/>
      <name val="Arial CE"/>
      <family val="0"/>
      <charset val="238"/>
    </font>
    <font>
      <shadow val="true"/>
      <sz val="12"/>
      <color rgb="FF000000"/>
      <name val="Times CE"/>
      <family val="0"/>
      <charset val="238"/>
    </font>
    <font>
      <sz val="8"/>
      <color rgb="FF000000"/>
      <name val="Trebuchet MS"/>
      <family val="2"/>
      <charset val="238"/>
    </font>
    <font>
      <sz val="8"/>
      <color rgb="FF000000"/>
      <name val="Arial"/>
      <family val="0"/>
      <charset val="238"/>
    </font>
    <font>
      <sz val="12"/>
      <color rgb="FF000000"/>
      <name val="Times New Roman CE1"/>
      <family val="1"/>
      <charset val="238"/>
    </font>
    <font>
      <b val="true"/>
      <sz val="10"/>
      <color rgb="FFFF0000"/>
      <name val="Arial CE"/>
      <family val="0"/>
      <charset val="238"/>
    </font>
    <font>
      <b val="true"/>
      <sz val="8"/>
      <color rgb="FF000000"/>
      <name val="Arial"/>
      <family val="0"/>
      <charset val="238"/>
    </font>
    <font>
      <b val="true"/>
      <sz val="18"/>
      <color rgb="FF003366"/>
      <name val="Cambria"/>
      <family val="1"/>
      <charset val="238"/>
    </font>
    <font>
      <i val="true"/>
      <sz val="10"/>
      <color rgb="FF000080"/>
      <name val="Arial CE"/>
      <family val="0"/>
      <charset val="238"/>
    </font>
    <font>
      <b val="true"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Times New Roman CE"/>
      <family val="0"/>
      <charset val="238"/>
    </font>
    <font>
      <i val="true"/>
      <sz val="10"/>
      <color rgb="FF000000"/>
      <name val="Calibri"/>
      <family val="2"/>
      <charset val="238"/>
    </font>
    <font>
      <sz val="8"/>
      <color rgb="FF000000"/>
      <name val="Tahoma"/>
      <family val="2"/>
      <charset val="238"/>
    </font>
    <font>
      <b val="true"/>
      <sz val="9"/>
      <color rgb="FF000000"/>
      <name val="Tahoma"/>
      <family val="2"/>
      <charset val="238"/>
    </font>
    <font>
      <b val="true"/>
      <i val="true"/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8"/>
      <name val="Calibri"/>
      <family val="2"/>
      <charset val="238"/>
    </font>
    <font>
      <b val="true"/>
      <sz val="9"/>
      <color rgb="FF000000"/>
      <name val="Arial"/>
      <family val="2"/>
      <charset val="238"/>
    </font>
    <font>
      <b val="true"/>
      <i val="true"/>
      <sz val="8"/>
      <color rgb="FF000000"/>
      <name val="Arial"/>
      <family val="2"/>
      <charset val="238"/>
    </font>
    <font>
      <sz val="8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C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CCCC"/>
        <bgColor rgb="FFFFCC99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A6A6A6"/>
      </patternFill>
    </fill>
    <fill>
      <patternFill patternType="solid">
        <fgColor rgb="FFCC0000"/>
        <bgColor rgb="FFFF0000"/>
      </patternFill>
    </fill>
    <fill>
      <patternFill patternType="solid">
        <fgColor rgb="FFFFFFCC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0000FF"/>
        <bgColor rgb="FF0000EE"/>
      </patternFill>
    </fill>
    <fill>
      <patternFill patternType="solid">
        <fgColor rgb="FFFFFF99"/>
        <bgColor rgb="FFFFFFCC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medium">
        <color rgb="FF333399"/>
      </bottom>
      <diagonal/>
    </border>
    <border diagonalUp="false" diagonalDown="false">
      <left/>
      <right/>
      <top/>
      <bottom style="medium">
        <color rgb="FFC0C0C0"/>
      </bottom>
      <diagonal/>
    </border>
    <border diagonalUp="false" diagonalDown="false">
      <left/>
      <right/>
      <top/>
      <bottom style="thin">
        <color rgb="FF0066CC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>
        <color rgb="FF333399"/>
      </top>
      <bottom style="thin"/>
      <diagonal/>
    </border>
    <border diagonalUp="false" diagonalDown="false"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 diagonalUp="false" diagonalDown="false"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</borders>
  <cellStyleXfs count="25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9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8" fillId="18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  <xf numFmtId="164" fontId="11" fillId="23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7" fontId="13" fillId="0" borderId="0" applyFont="true" applyBorder="false" applyAlignment="true" applyProtection="false">
      <alignment horizontal="general" vertical="bottom" textRotation="0" wrapText="false" indent="0" shrinkToFit="false"/>
    </xf>
    <xf numFmtId="167" fontId="13" fillId="0" borderId="0" applyFont="true" applyBorder="false" applyAlignment="true" applyProtection="false">
      <alignment horizontal="general" vertical="bottom" textRotation="0" wrapText="false" indent="0" shrinkToFit="false"/>
    </xf>
    <xf numFmtId="168" fontId="13" fillId="0" borderId="0" applyFont="true" applyBorder="false" applyAlignment="true" applyProtection="false">
      <alignment horizontal="general" vertical="bottom" textRotation="0" wrapText="false" indent="0" shrinkToFit="false"/>
    </xf>
    <xf numFmtId="168" fontId="13" fillId="0" borderId="0" applyFont="true" applyBorder="false" applyAlignment="true" applyProtection="false">
      <alignment horizontal="general" vertical="bottom" textRotation="0" wrapText="false" indent="0" shrinkToFit="false"/>
    </xf>
    <xf numFmtId="169" fontId="5" fillId="0" borderId="0" applyFont="true" applyBorder="false" applyAlignment="true" applyProtection="false">
      <alignment horizontal="general" vertical="bottom" textRotation="0" wrapText="false" indent="0" shrinkToFit="false"/>
    </xf>
    <xf numFmtId="170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24" borderId="1" applyFont="true" applyBorder="true" applyAlignment="true" applyProtection="false">
      <alignment horizontal="general" vertical="bottom" textRotation="0" wrapText="false" indent="0" shrinkToFit="false"/>
    </xf>
    <xf numFmtId="171" fontId="6" fillId="0" borderId="0" applyFont="true" applyBorder="false" applyAlignment="true" applyProtection="false">
      <alignment horizontal="general" vertical="bottom" textRotation="0" wrapText="false" indent="0" shrinkToFit="false"/>
    </xf>
    <xf numFmtId="171" fontId="6" fillId="7" borderId="0" applyFont="true" applyBorder="false" applyAlignment="true" applyProtection="false">
      <alignment horizontal="general" vertical="bottom" textRotation="0" wrapText="false" indent="0" shrinkToFit="false"/>
    </xf>
    <xf numFmtId="172" fontId="15" fillId="7" borderId="0" applyFont="true" applyBorder="false" applyAlignment="true" applyProtection="false">
      <alignment horizontal="right" vertical="bottom" textRotation="0" wrapText="false" indent="0" shrinkToFit="false"/>
    </xf>
    <xf numFmtId="164" fontId="16" fillId="25" borderId="2" applyFont="true" applyBorder="true" applyAlignment="true" applyProtection="false">
      <alignment horizontal="general" vertical="bottom" textRotation="0" wrapText="false" indent="0" shrinkToFit="false"/>
    </xf>
    <xf numFmtId="172" fontId="17" fillId="0" borderId="0" applyFont="true" applyBorder="false" applyAlignment="true" applyProtection="false">
      <alignment horizontal="center" vertical="bottom" textRotation="0" wrapText="false" indent="0" shrinkToFit="false"/>
    </xf>
    <xf numFmtId="172" fontId="6" fillId="0" borderId="0" applyFont="true" applyBorder="false" applyAlignment="true" applyProtection="false">
      <alignment horizontal="left" vertical="bottom" textRotation="0" wrapText="false" indent="0" shrinkToFit="false"/>
    </xf>
    <xf numFmtId="172" fontId="18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13" fillId="0" borderId="0" applyFont="true" applyBorder="false" applyAlignment="true" applyProtection="false">
      <alignment horizontal="general" vertical="bottom" textRotation="0" wrapText="false" indent="0" shrinkToFit="false"/>
    </xf>
    <xf numFmtId="169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9" fontId="5" fillId="0" borderId="0" applyFont="true" applyBorder="false" applyAlignment="true" applyProtection="false">
      <alignment horizontal="general" vertical="bottom" textRotation="0" wrapText="false" indent="0" shrinkToFit="false"/>
    </xf>
    <xf numFmtId="170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26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4" borderId="0" applyFont="true" applyBorder="false" applyAlignment="true" applyProtection="false">
      <alignment horizontal="general" vertical="bottom" textRotation="0" wrapText="false" indent="0" shrinkToFit="false"/>
    </xf>
    <xf numFmtId="164" fontId="26" fillId="4" borderId="0" applyFont="true" applyBorder="false" applyAlignment="true" applyProtection="false">
      <alignment horizontal="general" vertical="bottom" textRotation="0" wrapText="false" indent="0" shrinkToFit="false"/>
    </xf>
    <xf numFmtId="164" fontId="27" fillId="24" borderId="0" applyFont="true" applyBorder="false" applyAlignment="true" applyProtection="false">
      <alignment horizontal="general" vertical="bottom" textRotation="0" wrapText="false" indent="0" shrinkToFit="false"/>
    </xf>
    <xf numFmtId="164" fontId="28" fillId="0" borderId="3" applyFont="true" applyBorder="true" applyAlignment="true" applyProtection="false">
      <alignment horizontal="general" vertical="bottom" textRotation="0" wrapText="false" indent="0" shrinkToFit="false"/>
    </xf>
    <xf numFmtId="164" fontId="28" fillId="0" borderId="3" applyFont="true" applyBorder="true" applyAlignment="true" applyProtection="false">
      <alignment horizontal="left" vertical="center" textRotation="0" wrapText="false" indent="0" shrinkToFit="false"/>
    </xf>
    <xf numFmtId="164" fontId="29" fillId="0" borderId="0" applyFont="true" applyBorder="false" applyAlignment="true" applyProtection="false">
      <alignment horizontal="general" vertical="bottom" textRotation="0" wrapText="false" indent="0" shrinkToFit="false"/>
    </xf>
    <xf numFmtId="164" fontId="30" fillId="0" borderId="4" applyFont="true" applyBorder="true" applyAlignment="true" applyProtection="false">
      <alignment horizontal="general" vertical="bottom" textRotation="0" wrapText="false" indent="0" shrinkToFit="false"/>
    </xf>
    <xf numFmtId="164" fontId="31" fillId="0" borderId="0" applyFont="true" applyBorder="false" applyAlignment="true" applyProtection="false">
      <alignment horizontal="general" vertical="bottom" textRotation="0" wrapText="false" indent="0" shrinkToFit="false"/>
    </xf>
    <xf numFmtId="164" fontId="32" fillId="0" borderId="5" applyFont="true" applyBorder="true" applyAlignment="true" applyProtection="false">
      <alignment horizontal="general" vertical="bottom" textRotation="0" wrapText="false" indent="0" shrinkToFit="false"/>
    </xf>
    <xf numFmtId="164" fontId="33" fillId="0" borderId="0" applyFont="true" applyBorder="false" applyAlignment="true" applyProtection="false">
      <alignment horizontal="general" vertical="bottom" textRotation="0" wrapText="false" indent="0" shrinkToFit="false"/>
    </xf>
    <xf numFmtId="164" fontId="34" fillId="0" borderId="6" applyFont="true" applyBorder="true" applyAlignment="true" applyProtection="false">
      <alignment horizontal="general" vertical="bottom" textRotation="0" wrapText="false" indent="0" shrinkToFit="false"/>
    </xf>
    <xf numFmtId="164" fontId="34" fillId="0" borderId="0" applyFont="true" applyBorder="false" applyAlignment="true" applyProtection="false">
      <alignment horizontal="general" vertical="bottom" textRotation="0" wrapText="false" indent="0" shrinkToFit="false"/>
    </xf>
    <xf numFmtId="180" fontId="6" fillId="0" borderId="0" applyFont="true" applyBorder="false" applyAlignment="true" applyProtection="false">
      <alignment horizontal="general" vertical="bottom" textRotation="0" wrapText="false" indent="0" shrinkToFit="false"/>
    </xf>
    <xf numFmtId="180" fontId="6" fillId="7" borderId="0" applyFont="true" applyBorder="false" applyAlignment="true" applyProtection="false">
      <alignment horizontal="general" vertical="bottom" textRotation="0" wrapText="false" indent="0" shrinkToFit="false"/>
    </xf>
    <xf numFmtId="164" fontId="35" fillId="0" borderId="0" applyFont="true" applyBorder="false" applyAlignment="true" applyProtection="false">
      <alignment horizontal="general" vertical="bottom" textRotation="0" wrapText="false" indent="0" shrinkToFit="false"/>
    </xf>
    <xf numFmtId="164" fontId="36" fillId="0" borderId="0" applyFont="true" applyBorder="false" applyAlignment="true" applyProtection="false">
      <alignment horizontal="general" vertical="bottom" textRotation="0" wrapText="false" indent="0" shrinkToFit="false"/>
    </xf>
    <xf numFmtId="164" fontId="37" fillId="0" borderId="0" applyFont="true" applyBorder="false" applyAlignment="true" applyProtection="false">
      <alignment horizontal="general" vertical="bottom" textRotation="0" wrapText="false" indent="0" shrinkToFit="false"/>
    </xf>
    <xf numFmtId="164" fontId="38" fillId="0" borderId="0" applyFont="true" applyBorder="false" applyAlignment="true" applyProtection="false">
      <alignment horizontal="general" vertical="bottom" textRotation="0" wrapText="false" indent="0" shrinkToFit="false"/>
    </xf>
    <xf numFmtId="164" fontId="39" fillId="0" borderId="0" applyFont="true" applyBorder="false" applyAlignment="true" applyProtection="false">
      <alignment horizontal="general" vertical="bottom" textRotation="0" wrapText="false" indent="0" shrinkToFit="false"/>
    </xf>
    <xf numFmtId="164" fontId="40" fillId="0" borderId="0" applyFont="true" applyBorder="false" applyAlignment="true" applyProtection="false">
      <alignment horizontal="general" vertical="bottom" textRotation="0" wrapText="false" indent="0" shrinkToFit="false"/>
    </xf>
    <xf numFmtId="164" fontId="41" fillId="7" borderId="1" applyFont="true" applyBorder="true" applyAlignment="true" applyProtection="false">
      <alignment horizontal="general" vertical="bottom" textRotation="0" wrapText="false" indent="0" shrinkToFit="false"/>
    </xf>
    <xf numFmtId="164" fontId="27" fillId="27" borderId="0" applyFont="true" applyBorder="false" applyAlignment="true" applyProtection="false">
      <alignment horizontal="general" vertical="bottom" textRotation="0" wrapText="false" indent="0" shrinkToFit="false"/>
    </xf>
    <xf numFmtId="165" fontId="42" fillId="2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7" applyFont="true" applyBorder="true" applyAlignment="true" applyProtection="false">
      <alignment horizontal="general" vertical="bottom" textRotation="0" wrapText="false" indent="0" shrinkToFit="false"/>
    </xf>
    <xf numFmtId="169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9" fontId="5" fillId="0" borderId="0" applyFont="true" applyBorder="false" applyAlignment="true" applyProtection="false">
      <alignment horizontal="general" vertical="bottom" textRotation="0" wrapText="false" indent="0" shrinkToFit="false"/>
    </xf>
    <xf numFmtId="170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3" fillId="0" borderId="7" applyFont="true" applyBorder="true" applyAlignment="true" applyProtection="false">
      <alignment horizontal="general" vertical="bottom" textRotation="0" wrapText="false" indent="0" shrinkToFit="false"/>
    </xf>
    <xf numFmtId="165" fontId="44" fillId="29" borderId="0" applyFont="true" applyBorder="false" applyAlignment="true" applyProtection="false">
      <alignment horizontal="general" vertical="bottom" textRotation="0" wrapText="false" indent="0" shrinkToFit="false"/>
    </xf>
    <xf numFmtId="181" fontId="0" fillId="0" borderId="0" applyFont="true" applyBorder="false" applyAlignment="true" applyProtection="false">
      <alignment horizontal="general" vertical="bottom" textRotation="0" wrapText="false" indent="0" shrinkToFit="false"/>
    </xf>
    <xf numFmtId="18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6" fillId="0" borderId="0" applyFont="true" applyBorder="false" applyAlignment="true" applyProtection="false">
      <alignment horizontal="left" vertical="bottom" textRotation="0" wrapText="false" indent="0" shrinkToFit="false"/>
    </xf>
    <xf numFmtId="180" fontId="6" fillId="0" borderId="0" applyFont="true" applyBorder="false" applyAlignment="true" applyProtection="false">
      <alignment horizontal="general" vertical="bottom" textRotation="0" wrapText="false" indent="0" shrinkToFit="false"/>
    </xf>
    <xf numFmtId="183" fontId="0" fillId="0" borderId="0" applyFont="true" applyBorder="false" applyAlignment="true" applyProtection="false">
      <alignment horizontal="general" vertical="bottom" textRotation="0" wrapText="false" indent="0" shrinkToFit="false"/>
    </xf>
    <xf numFmtId="184" fontId="0" fillId="0" borderId="0" applyFont="true" applyBorder="false" applyAlignment="true" applyProtection="false">
      <alignment horizontal="general" vertical="bottom" textRotation="0" wrapText="false" indent="0" shrinkToFit="false"/>
    </xf>
    <xf numFmtId="185" fontId="45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6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0" fillId="0" borderId="0" applyFont="true" applyBorder="false" applyAlignment="true" applyProtection="false">
      <alignment horizontal="general" vertical="bottom" textRotation="0" wrapText="false" indent="0" shrinkToFit="false"/>
    </xf>
    <xf numFmtId="186" fontId="13" fillId="0" borderId="0" applyFont="true" applyBorder="false" applyAlignment="true" applyProtection="false">
      <alignment horizontal="general" vertical="bottom" textRotation="0" wrapText="false" indent="0" shrinkToFit="false"/>
    </xf>
    <xf numFmtId="186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46" fillId="0" borderId="0" applyFont="true" applyBorder="false" applyAlignment="true" applyProtection="false">
      <alignment horizontal="general" vertical="bottom" textRotation="0" wrapText="false" indent="0" shrinkToFit="false"/>
    </xf>
    <xf numFmtId="164" fontId="47" fillId="0" borderId="0" applyFont="true" applyBorder="false" applyAlignment="true" applyProtection="false">
      <alignment horizontal="general" vertical="bottom" textRotation="0" wrapText="false" indent="0" shrinkToFit="false"/>
    </xf>
    <xf numFmtId="172" fontId="17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left" vertical="bottom" textRotation="0" wrapText="false" indent="0" shrinkToFit="false"/>
    </xf>
    <xf numFmtId="164" fontId="48" fillId="0" borderId="0" applyFont="true" applyBorder="false" applyAlignment="true" applyProtection="false">
      <alignment horizontal="left" vertical="bottom" textRotation="0" wrapText="false" indent="0" shrinkToFit="false"/>
    </xf>
    <xf numFmtId="164" fontId="49" fillId="30" borderId="0" applyFont="true" applyBorder="false" applyAlignment="true" applyProtection="false">
      <alignment horizontal="general" vertical="bottom" textRotation="0" wrapText="false" indent="0" shrinkToFit="false"/>
    </xf>
    <xf numFmtId="164" fontId="50" fillId="27" borderId="0" applyFont="true" applyBorder="false" applyAlignment="true" applyProtection="false">
      <alignment horizontal="general" vertical="bottom" textRotation="0" wrapText="false" indent="0" shrinkToFit="false"/>
    </xf>
    <xf numFmtId="187" fontId="51" fillId="0" borderId="0" applyFont="true" applyBorder="false" applyAlignment="true" applyProtection="false">
      <alignment horizontal="general" vertical="bottom" textRotation="0" wrapText="false" indent="0" shrinkToFit="false"/>
    </xf>
    <xf numFmtId="188" fontId="52" fillId="0" borderId="0" applyFont="true" applyBorder="false" applyAlignment="true" applyProtection="false">
      <alignment horizontal="general" vertical="bottom" textRotation="0" wrapText="false" indent="0" shrinkToFit="false"/>
    </xf>
    <xf numFmtId="164" fontId="5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54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54" fillId="0" borderId="0" applyFont="true" applyBorder="false" applyAlignment="true" applyProtection="false">
      <alignment horizontal="general" vertical="bottom" textRotation="0" wrapText="false" indent="0" shrinkToFit="false"/>
    </xf>
    <xf numFmtId="164" fontId="5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center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54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54" fillId="0" borderId="0" applyFont="true" applyBorder="false" applyAlignment="true" applyProtection="false">
      <alignment horizontal="general" vertical="bottom" textRotation="0" wrapText="false" indent="0" shrinkToFit="false"/>
    </xf>
    <xf numFmtId="164" fontId="5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55" fillId="0" borderId="0" applyFont="true" applyBorder="false" applyAlignment="true" applyProtection="false">
      <alignment horizontal="general" vertical="bottom" textRotation="0" wrapText="false" indent="0" shrinkToFit="false"/>
    </xf>
    <xf numFmtId="164" fontId="5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7" borderId="8" applyFont="true" applyBorder="true" applyAlignment="true" applyProtection="false">
      <alignment horizontal="general" vertical="bottom" textRotation="0" wrapText="false" indent="0" shrinkToFit="false"/>
    </xf>
    <xf numFmtId="164" fontId="57" fillId="27" borderId="1" applyFont="true" applyBorder="true" applyAlignment="true" applyProtection="false">
      <alignment horizontal="general" vertical="bottom" textRotation="0" wrapText="false" indent="0" shrinkToFit="false"/>
    </xf>
    <xf numFmtId="164" fontId="58" fillId="24" borderId="9" applyFont="true" applyBorder="tru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9" fillId="0" border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89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90" fontId="0" fillId="0" borderId="0" applyFont="true" applyBorder="false" applyAlignment="true" applyProtection="false">
      <alignment horizontal="general" vertical="bottom" textRotation="0" wrapText="false" indent="0" shrinkToFit="false"/>
    </xf>
    <xf numFmtId="190" fontId="0" fillId="0" borderId="0" applyFont="true" applyBorder="false" applyAlignment="true" applyProtection="false">
      <alignment horizontal="general" vertical="bottom" textRotation="0" wrapText="false" indent="0" shrinkToFit="false"/>
    </xf>
    <xf numFmtId="18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59" fillId="0" borderId="0" applyFont="true" applyBorder="false" applyAlignment="true" applyProtection="false">
      <alignment horizontal="left" vertical="center" textRotation="0" wrapText="false" indent="0" shrinkToFit="false"/>
    </xf>
    <xf numFmtId="164" fontId="60" fillId="0" borderId="0" applyFont="true" applyBorder="false" applyAlignment="true" applyProtection="false">
      <alignment horizontal="general" vertical="bottom" textRotation="0" wrapText="true" indent="0" shrinkToFit="false"/>
    </xf>
    <xf numFmtId="172" fontId="6" fillId="0" borderId="0" applyFont="true" applyBorder="false" applyAlignment="true" applyProtection="false">
      <alignment horizontal="center" vertical="bottom" textRotation="0" wrapText="false" indent="0" shrinkToFit="false"/>
    </xf>
    <xf numFmtId="180" fontId="6" fillId="0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9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9" fontId="5" fillId="0" borderId="0" applyFont="true" applyBorder="false" applyAlignment="true" applyProtection="false">
      <alignment horizontal="general" vertical="bottom" textRotation="0" wrapText="false" indent="0" shrinkToFit="false"/>
    </xf>
    <xf numFmtId="170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91" fontId="13" fillId="0" borderId="0" applyFont="true" applyBorder="false" applyAlignment="true" applyProtection="false">
      <alignment horizontal="general" vertical="bottom" textRotation="0" wrapText="false" indent="0" shrinkToFit="false"/>
    </xf>
    <xf numFmtId="191" fontId="13" fillId="0" borderId="0" applyFont="true" applyBorder="false" applyAlignment="true" applyProtection="false">
      <alignment horizontal="general" vertical="bottom" textRotation="0" wrapText="false" indent="0" shrinkToFit="false"/>
    </xf>
    <xf numFmtId="192" fontId="0" fillId="0" borderId="0" applyFont="true" applyBorder="false" applyAlignment="true" applyProtection="false">
      <alignment horizontal="general" vertical="bottom" textRotation="0" wrapText="false" indent="0" shrinkToFit="false"/>
    </xf>
    <xf numFmtId="192" fontId="0" fillId="0" borderId="0" applyFont="true" applyBorder="false" applyAlignment="true" applyProtection="false">
      <alignment horizontal="general" vertical="bottom" textRotation="0" wrapText="false" indent="0" shrinkToFit="false"/>
    </xf>
    <xf numFmtId="190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1" fillId="0" borderId="10" applyFont="true" applyBorder="true" applyAlignment="true" applyProtection="false">
      <alignment horizontal="left" vertical="center" textRotation="0" wrapText="true" indent="1" shrinkToFit="false"/>
    </xf>
    <xf numFmtId="164" fontId="6" fillId="0" borderId="11" applyFont="true" applyBorder="true" applyAlignment="true" applyProtection="false">
      <alignment horizontal="center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71" fontId="6" fillId="0" borderId="12" applyFont="true" applyBorder="true" applyAlignment="true" applyProtection="false">
      <alignment horizontal="general" vertical="bottom" textRotation="0" wrapText="false" indent="0" shrinkToFit="false"/>
    </xf>
    <xf numFmtId="180" fontId="6" fillId="0" borderId="12" applyFont="true" applyBorder="true" applyAlignment="true" applyProtection="false">
      <alignment horizontal="general" vertical="bottom" textRotation="0" wrapText="false" indent="0" shrinkToFit="false"/>
    </xf>
    <xf numFmtId="164" fontId="62" fillId="0" borderId="0" applyFont="true" applyBorder="false" applyAlignment="true" applyProtection="false">
      <alignment horizontal="general" vertical="bottom" textRotation="0" wrapText="false" indent="0" shrinkToFit="false"/>
    </xf>
    <xf numFmtId="164" fontId="63" fillId="0" borderId="0" applyFont="true" applyBorder="false" applyAlignment="true" applyProtection="false">
      <alignment horizontal="general" vertical="bottom" textRotation="0" wrapText="false" indent="0" shrinkToFit="false"/>
    </xf>
    <xf numFmtId="164" fontId="64" fillId="0" borderId="0" applyFont="true" applyBorder="false" applyAlignment="true" applyProtection="false">
      <alignment horizontal="general" vertical="bottom" textRotation="0" wrapText="false" indent="0" shrinkToFit="false"/>
    </xf>
    <xf numFmtId="180" fontId="48" fillId="7" borderId="0" applyFont="true" applyBorder="false" applyAlignment="true" applyProtection="false">
      <alignment horizontal="general" vertical="bottom" textRotation="0" wrapText="false" indent="0" shrinkToFit="false"/>
    </xf>
    <xf numFmtId="171" fontId="48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93" fontId="65" fillId="0" borderId="0" applyFont="true" applyBorder="false" applyAlignment="true" applyProtection="false">
      <alignment horizontal="righ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13" fillId="0" borderId="0" applyFont="true" applyBorder="false" applyAlignment="true" applyProtection="false">
      <alignment horizontal="general" vertical="bottom" textRotation="0" wrapText="false" indent="0" shrinkToFit="false"/>
    </xf>
    <xf numFmtId="181" fontId="13" fillId="0" borderId="0" applyFont="true" applyBorder="false" applyAlignment="true" applyProtection="false">
      <alignment horizontal="general" vertical="bottom" textRotation="0" wrapText="false" indent="0" shrinkToFit="false"/>
    </xf>
    <xf numFmtId="181" fontId="13" fillId="0" borderId="0" applyFont="true" applyBorder="false" applyAlignment="true" applyProtection="false">
      <alignment horizontal="general" vertical="bottom" textRotation="0" wrapText="false" indent="0" shrinkToFit="false"/>
    </xf>
    <xf numFmtId="184" fontId="13" fillId="0" borderId="0" applyFont="true" applyBorder="false" applyAlignment="true" applyProtection="false">
      <alignment horizontal="general" vertical="bottom" textRotation="0" wrapText="false" indent="0" shrinkToFit="false"/>
    </xf>
    <xf numFmtId="18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48" fillId="0" borderId="0" applyFont="true" applyBorder="false" applyAlignment="true" applyProtection="false">
      <alignment horizontal="left" vertical="center" textRotation="0" wrapText="false" indent="0" shrinkToFit="false"/>
    </xf>
    <xf numFmtId="164" fontId="66" fillId="0" borderId="0" applyFont="true" applyBorder="false" applyAlignment="true" applyProtection="false">
      <alignment horizontal="general" vertical="bottom" textRotation="0" wrapText="false" indent="0" shrinkToFit="false"/>
    </xf>
    <xf numFmtId="164" fontId="67" fillId="7" borderId="0" applyFont="true" applyBorder="false" applyAlignment="true" applyProtection="false">
      <alignment horizontal="right" vertical="bottom" textRotation="0" wrapText="false" indent="0" shrinkToFit="false"/>
    </xf>
    <xf numFmtId="164" fontId="68" fillId="0" borderId="13" applyFont="true" applyBorder="true" applyAlignment="true" applyProtection="false">
      <alignment horizontal="general" vertical="bottom" textRotation="0" wrapText="false" indent="0" shrinkToFit="false"/>
    </xf>
    <xf numFmtId="164" fontId="48" fillId="0" borderId="0" applyFont="true" applyBorder="false" applyAlignment="true" applyProtection="false">
      <alignment horizontal="general" vertical="bottom" textRotation="0" wrapText="false" indent="0" shrinkToFit="false"/>
    </xf>
    <xf numFmtId="164" fontId="48" fillId="0" borderId="0" applyFont="true" applyBorder="false" applyAlignment="true" applyProtection="false">
      <alignment horizontal="center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71" fontId="6" fillId="7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69" fillId="0" borderId="0" applyFont="true" applyBorder="false" applyAlignment="true" applyProtection="false">
      <alignment horizontal="general" vertical="bottom" textRotation="0" wrapText="false" indent="0" shrinkToFit="false"/>
    </xf>
    <xf numFmtId="194" fontId="0" fillId="0" borderId="0" applyFont="true" applyBorder="false" applyAlignment="true" applyProtection="false">
      <alignment horizontal="general" vertical="bottom" textRotation="0" wrapText="false" indent="0" shrinkToFit="false"/>
    </xf>
    <xf numFmtId="194" fontId="0" fillId="0" borderId="0" applyFont="true" applyBorder="false" applyAlignment="true" applyProtection="false">
      <alignment horizontal="general" vertical="bottom" textRotation="0" wrapText="false" indent="0" shrinkToFit="false"/>
    </xf>
    <xf numFmtId="195" fontId="48" fillId="0" borderId="0" applyFont="true" applyBorder="false" applyAlignment="true" applyProtection="false">
      <alignment horizontal="general" vertical="center" textRotation="0" wrapText="false" indent="0" shrinkToFit="false"/>
    </xf>
    <xf numFmtId="19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6" fillId="0" borderId="0" xfId="245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6" fillId="0" borderId="0" xfId="24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0" fillId="0" borderId="2" xfId="23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97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92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97" fontId="0" fillId="0" borderId="2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97" fontId="0" fillId="0" borderId="2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1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97" fontId="71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8" fillId="0" borderId="2" xfId="24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97" fontId="68" fillId="0" borderId="2" xfId="247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8" fillId="0" borderId="0" xfId="24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99" fontId="0" fillId="0" borderId="0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77" fontId="0" fillId="0" borderId="0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72" fontId="72" fillId="27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72" fillId="27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2" fillId="27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6" fontId="72" fillId="27" borderId="14" xfId="14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73" fillId="6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73" fillId="6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73" fillId="6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6" fontId="73" fillId="6" borderId="14" xfId="14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74" fillId="27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74" fillId="27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95" fontId="74" fillId="27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74" fillId="27" borderId="14" xfId="14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5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5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95" fontId="75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75" fillId="0" borderId="14" xfId="14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72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72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95" fontId="72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72" fillId="0" borderId="14" xfId="14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1" fontId="72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200" fontId="73" fillId="6" borderId="14" xfId="149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200" fontId="73" fillId="6" borderId="14" xfId="14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99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77" fontId="0" fillId="0" borderId="0" xfId="0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3" shrinkToFit="false"/>
      <protection locked="true" hidden="false"/>
    </xf>
    <xf numFmtId="172" fontId="27" fillId="27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27" fillId="27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27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86" fontId="27" fillId="27" borderId="15" xfId="14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7" fillId="6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7" fillId="6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77" fillId="6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86" fontId="77" fillId="6" borderId="15" xfId="14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8" fillId="27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8" fillId="27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5" fontId="78" fillId="27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6" fontId="78" fillId="27" borderId="15" xfId="14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7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5" fontId="27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6" fontId="27" fillId="0" borderId="15" xfId="14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201" fontId="77" fillId="6" borderId="15" xfId="14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201" fontId="77" fillId="6" borderId="15" xfId="14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7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202" fontId="27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202" fontId="75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24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_AS_SO001-Pavilon slepic-SLP-Rozpocet" xfId="38"/>
    <cellStyle name="_BPC II-SLP-Rozpočet_SK" xfId="39"/>
    <cellStyle name="_E92_EZS_PP" xfId="40"/>
    <cellStyle name="_popis_standardu" xfId="41"/>
    <cellStyle name="_REKAPITULACE_SLP_VFU pavilon slepic" xfId="42"/>
    <cellStyle name="_ROZPOCET se vzorci" xfId="43"/>
    <cellStyle name="_SO002_3_E91_SK" xfId="44"/>
    <cellStyle name="Accent 1 5" xfId="45"/>
    <cellStyle name="Accent 2 6" xfId="46"/>
    <cellStyle name="Accent 3 7" xfId="47"/>
    <cellStyle name="Accent 4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args.style" xfId="55"/>
    <cellStyle name="Bad 1" xfId="56"/>
    <cellStyle name="Bad 8" xfId="57"/>
    <cellStyle name="blokcen" xfId="58"/>
    <cellStyle name="Calc Currency (0)" xfId="59"/>
    <cellStyle name="Calc Currency (0) 2" xfId="60"/>
    <cellStyle name="Calc Currency (2)" xfId="61"/>
    <cellStyle name="Calc Percent (0)" xfId="62"/>
    <cellStyle name="Calc Percent (1)" xfId="63"/>
    <cellStyle name="Calc Percent (1) 2" xfId="64"/>
    <cellStyle name="Calc Percent (2)" xfId="65"/>
    <cellStyle name="Calc Percent (2) 2" xfId="66"/>
    <cellStyle name="Calc Units (0)" xfId="67"/>
    <cellStyle name="Calc Units (1)" xfId="68"/>
    <cellStyle name="Calc Units (2)" xfId="69"/>
    <cellStyle name="Calculation" xfId="70"/>
    <cellStyle name="CenaJednPolozky" xfId="71"/>
    <cellStyle name="CenaPolozkyCelk" xfId="72"/>
    <cellStyle name="CenaPolozkyHZSCelk" xfId="73"/>
    <cellStyle name="Check Cell" xfId="74"/>
    <cellStyle name="CisloOddilu" xfId="75"/>
    <cellStyle name="CisloPolozky" xfId="76"/>
    <cellStyle name="CisloSpecif" xfId="77"/>
    <cellStyle name="Comma [00]" xfId="78"/>
    <cellStyle name="Comma [0]_!!!GO" xfId="79"/>
    <cellStyle name="Comma_!!!GO" xfId="80"/>
    <cellStyle name="Copied" xfId="81"/>
    <cellStyle name="COST1" xfId="82"/>
    <cellStyle name="Currency [00]" xfId="83"/>
    <cellStyle name="Currency [0]_!!!GO" xfId="84"/>
    <cellStyle name="Currency_!!!GO" xfId="85"/>
    <cellStyle name="Date Short" xfId="86"/>
    <cellStyle name="Enter Currency (0)" xfId="87"/>
    <cellStyle name="Enter Currency (2)" xfId="88"/>
    <cellStyle name="Enter Units (0)" xfId="89"/>
    <cellStyle name="Enter Units (1)" xfId="90"/>
    <cellStyle name="Enter Units (2)" xfId="91"/>
    <cellStyle name="Entered" xfId="92"/>
    <cellStyle name="Error 9" xfId="93"/>
    <cellStyle name="Euro" xfId="94"/>
    <cellStyle name="Euro 2" xfId="95"/>
    <cellStyle name="Euro 2 2" xfId="96"/>
    <cellStyle name="Euro 3" xfId="97"/>
    <cellStyle name="Explanatory Text" xfId="98"/>
    <cellStyle name="fnRegressQ" xfId="99"/>
    <cellStyle name="fnRegressQ 2" xfId="100"/>
    <cellStyle name="Footnote 10" xfId="101"/>
    <cellStyle name="Good 1" xfId="102"/>
    <cellStyle name="Good 11" xfId="103"/>
    <cellStyle name="Grey" xfId="104"/>
    <cellStyle name="Header1" xfId="105"/>
    <cellStyle name="Header2" xfId="106"/>
    <cellStyle name="Heading" xfId="107"/>
    <cellStyle name="Heading 1 1" xfId="108"/>
    <cellStyle name="Heading 1 12" xfId="109"/>
    <cellStyle name="Heading 2 1" xfId="110"/>
    <cellStyle name="Heading 2 13" xfId="111"/>
    <cellStyle name="Heading 3" xfId="112"/>
    <cellStyle name="Heading 4" xfId="113"/>
    <cellStyle name="HmotnJednPolozky" xfId="114"/>
    <cellStyle name="HmotnPolozkyCelk" xfId="115"/>
    <cellStyle name="Hyperlink 1" xfId="116"/>
    <cellStyle name="Hyperlink 14" xfId="117"/>
    <cellStyle name="Hypertextový odkaz 2" xfId="118"/>
    <cellStyle name="Hypertextový odkaz 2 2" xfId="119"/>
    <cellStyle name="Hypertextový odkaz 3" xfId="120"/>
    <cellStyle name="Hypertextový odkaz 4" xfId="121"/>
    <cellStyle name="Input" xfId="122"/>
    <cellStyle name="Input [yellow]" xfId="123"/>
    <cellStyle name="Input Cells" xfId="124"/>
    <cellStyle name="lehký dolní okraj" xfId="125"/>
    <cellStyle name="Link Currency (0)" xfId="126"/>
    <cellStyle name="Link Currency (2)" xfId="127"/>
    <cellStyle name="Link Units (0)" xfId="128"/>
    <cellStyle name="Link Units (1)" xfId="129"/>
    <cellStyle name="Link Units (2)" xfId="130"/>
    <cellStyle name="Linked Cell" xfId="131"/>
    <cellStyle name="Linked Cells" xfId="132"/>
    <cellStyle name="Milliers [0]_!!!GO" xfId="133"/>
    <cellStyle name="Milliers_!!!GO" xfId="134"/>
    <cellStyle name="MJPolozky" xfId="135"/>
    <cellStyle name="MnozstviPolozky" xfId="136"/>
    <cellStyle name="Monétaire [0]_!!!GO" xfId="137"/>
    <cellStyle name="Monétaire_!!!GO" xfId="138"/>
    <cellStyle name="muj" xfId="139"/>
    <cellStyle name="Měna 2" xfId="140"/>
    <cellStyle name="Měna 2 2" xfId="141"/>
    <cellStyle name="Měna 3" xfId="142"/>
    <cellStyle name="měny 2" xfId="143"/>
    <cellStyle name="měny 2 2" xfId="144"/>
    <cellStyle name="měny 2 3" xfId="145"/>
    <cellStyle name="měny 3" xfId="146"/>
    <cellStyle name="měny 4" xfId="147"/>
    <cellStyle name="měny 4 2" xfId="148"/>
    <cellStyle name="měny 4 3" xfId="149"/>
    <cellStyle name="měny 5" xfId="150"/>
    <cellStyle name="měny 5 2" xfId="151"/>
    <cellStyle name="měny 6" xfId="152"/>
    <cellStyle name="měny 6 2" xfId="153"/>
    <cellStyle name="měny 7" xfId="154"/>
    <cellStyle name="měny 7 2" xfId="155"/>
    <cellStyle name="NADPIS" xfId="156"/>
    <cellStyle name="nazev_skup" xfId="157"/>
    <cellStyle name="NazevOddilu" xfId="158"/>
    <cellStyle name="NazevPolozky" xfId="159"/>
    <cellStyle name="NazevSouctuOddilu" xfId="160"/>
    <cellStyle name="Neutral 1" xfId="161"/>
    <cellStyle name="Neutral 15" xfId="162"/>
    <cellStyle name="no dec" xfId="163"/>
    <cellStyle name="Normal - Style1" xfId="164"/>
    <cellStyle name="Normal_!!!GO" xfId="165"/>
    <cellStyle name="Normalny_June 1997_1" xfId="166"/>
    <cellStyle name="normální 10" xfId="167"/>
    <cellStyle name="Normální 11" xfId="168"/>
    <cellStyle name="Normální 12" xfId="169"/>
    <cellStyle name="Normální 2" xfId="170"/>
    <cellStyle name="normální 2 2" xfId="171"/>
    <cellStyle name="normální 2 2 2" xfId="172"/>
    <cellStyle name="normální 2 3" xfId="173"/>
    <cellStyle name="Normální 2 3 2" xfId="174"/>
    <cellStyle name="Normální 2 3 2 2" xfId="175"/>
    <cellStyle name="normální 2 4" xfId="176"/>
    <cellStyle name="normální 3" xfId="177"/>
    <cellStyle name="normální 3 2" xfId="178"/>
    <cellStyle name="normální 3 2 2" xfId="179"/>
    <cellStyle name="normální 3 2 2 2" xfId="180"/>
    <cellStyle name="Normální 3 2 3" xfId="181"/>
    <cellStyle name="normální 3 2 4" xfId="182"/>
    <cellStyle name="Normální 3 3" xfId="183"/>
    <cellStyle name="Normální 3 3 2" xfId="184"/>
    <cellStyle name="normální 3 4" xfId="185"/>
    <cellStyle name="normální 3 5" xfId="186"/>
    <cellStyle name="normální 3 6" xfId="187"/>
    <cellStyle name="normální 4" xfId="188"/>
    <cellStyle name="normální 4 2" xfId="189"/>
    <cellStyle name="normální 5" xfId="190"/>
    <cellStyle name="normální 5 2" xfId="191"/>
    <cellStyle name="normální 6" xfId="192"/>
    <cellStyle name="normální 7" xfId="193"/>
    <cellStyle name="normální 8" xfId="194"/>
    <cellStyle name="normální 9" xfId="195"/>
    <cellStyle name="normální 9 2" xfId="196"/>
    <cellStyle name="Note 1" xfId="197"/>
    <cellStyle name="Note 16" xfId="198"/>
    <cellStyle name="Output" xfId="199"/>
    <cellStyle name="O…‹aO‚e [0.00]_Region Orders (2)" xfId="200"/>
    <cellStyle name="O…‹aO‚e_Region Orders (2)" xfId="201"/>
    <cellStyle name="per.style" xfId="202"/>
    <cellStyle name="Percent [00]" xfId="203"/>
    <cellStyle name="Percent [0]" xfId="204"/>
    <cellStyle name="Percent [0] 2" xfId="205"/>
    <cellStyle name="Percent [2]" xfId="206"/>
    <cellStyle name="Percent [2] 2" xfId="207"/>
    <cellStyle name="Percent_#6 Temps &amp; Contractors" xfId="208"/>
    <cellStyle name="Pevné texty v krycím listu" xfId="209"/>
    <cellStyle name="POPIS" xfId="210"/>
    <cellStyle name="PoradCisloPolozky" xfId="211"/>
    <cellStyle name="PorizovaniSkutecnosti" xfId="212"/>
    <cellStyle name="PrePop Currency (0)" xfId="213"/>
    <cellStyle name="PrePop Currency (2)" xfId="214"/>
    <cellStyle name="PrePop Units (0)" xfId="215"/>
    <cellStyle name="PrePop Units (1)" xfId="216"/>
    <cellStyle name="PrePop Units (2)" xfId="217"/>
    <cellStyle name="pricing" xfId="218"/>
    <cellStyle name="pricing 2" xfId="219"/>
    <cellStyle name="procent 2" xfId="220"/>
    <cellStyle name="procent 2 2" xfId="221"/>
    <cellStyle name="ProcentoPrirazPol" xfId="222"/>
    <cellStyle name="PSChar" xfId="223"/>
    <cellStyle name="R_text" xfId="224"/>
    <cellStyle name="RekapCisloOdd" xfId="225"/>
    <cellStyle name="RekapNazOdd" xfId="226"/>
    <cellStyle name="RekapOddiluSoucet" xfId="227"/>
    <cellStyle name="RekapTonaz" xfId="228"/>
    <cellStyle name="RevList" xfId="229"/>
    <cellStyle name="rozpočet" xfId="230"/>
    <cellStyle name="SKP" xfId="231"/>
    <cellStyle name="SoucetHmotOddilu" xfId="232"/>
    <cellStyle name="SoucetMontaziOddilu" xfId="233"/>
    <cellStyle name="Status 17" xfId="234"/>
    <cellStyle name="Styl 1" xfId="235"/>
    <cellStyle name="Styl 1 2" xfId="236"/>
    <cellStyle name="Subtotal" xfId="237"/>
    <cellStyle name="Text 18" xfId="238"/>
    <cellStyle name="Text Indent A" xfId="239"/>
    <cellStyle name="Text Indent B" xfId="240"/>
    <cellStyle name="Text Indent B 2" xfId="241"/>
    <cellStyle name="Text Indent C" xfId="242"/>
    <cellStyle name="Text Indent C 2" xfId="243"/>
    <cellStyle name="Text v krycím listu" xfId="244"/>
    <cellStyle name="Title" xfId="245"/>
    <cellStyle name="TonazSute" xfId="246"/>
    <cellStyle name="Total" xfId="247"/>
    <cellStyle name="VykazPolozka" xfId="248"/>
    <cellStyle name="VykazPorCisPolozky" xfId="249"/>
    <cellStyle name="VykazVzorec" xfId="250"/>
    <cellStyle name="VypocetSkutecnosti" xfId="251"/>
    <cellStyle name="Warning 19" xfId="252"/>
    <cellStyle name="Warning Text" xfId="253"/>
    <cellStyle name="Čárka 2" xfId="254"/>
    <cellStyle name="Čárka 2 2" xfId="255"/>
    <cellStyle name="Čísla v krycím listu" xfId="256"/>
    <cellStyle name="čárky 2" xfId="257"/>
  </cellStyles>
  <colors>
    <indexedColors>
      <rgbColor rgb="FF000000"/>
      <rgbColor rgb="FFFFFFFF"/>
      <rgbColor rgb="FFFF0000"/>
      <rgbColor rgb="FF00FF00"/>
      <rgbColor rgb="FF0000FF"/>
      <rgbColor rgb="FFFFCCCC"/>
      <rgbColor rgb="FFFF00FF"/>
      <rgbColor rgb="FF00FFFF"/>
      <rgbColor rgb="FF800000"/>
      <rgbColor rgb="FF008000"/>
      <rgbColor rgb="FF000080"/>
      <rgbColor rgb="FF9966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CC0000"/>
      <rgbColor rgb="FF008080"/>
      <rgbColor rgb="FF0000EE"/>
      <rgbColor rgb="FF00CCFF"/>
      <rgbColor rgb="FFDDDDD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6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3" activeCellId="0" sqref="A23"/>
    </sheetView>
  </sheetViews>
  <sheetFormatPr defaultColWidth="8.5234375" defaultRowHeight="14.25" zeroHeight="false" outlineLevelRow="0" outlineLevelCol="0"/>
  <cols>
    <col collapsed="false" customWidth="true" hidden="false" outlineLevel="0" max="2" min="1" style="0" width="12.18"/>
    <col collapsed="false" customWidth="true" hidden="false" outlineLevel="0" max="3" min="3" style="0" width="31.54"/>
    <col collapsed="false" customWidth="true" hidden="false" outlineLevel="0" max="4" min="4" style="0" width="12.18"/>
    <col collapsed="false" customWidth="true" hidden="false" outlineLevel="0" max="5" min="5" style="0" width="10.27"/>
    <col collapsed="false" customWidth="true" hidden="false" outlineLevel="0" max="6" min="6" style="0" width="13"/>
    <col collapsed="false" customWidth="true" hidden="false" outlineLevel="0" max="7" min="7" style="0" width="8.18"/>
    <col collapsed="false" customWidth="true" hidden="false" outlineLevel="0" max="8" min="8" style="0" width="9.18"/>
  </cols>
  <sheetData>
    <row r="1" customFormat="false" ht="22.5" hidden="false" customHeight="false" outlineLevel="0" collapsed="false">
      <c r="A1" s="1"/>
    </row>
    <row r="2" customFormat="false" ht="22.5" hidden="false" customHeight="false" outlineLevel="0" collapsed="false">
      <c r="A2" s="1"/>
    </row>
    <row r="3" customFormat="false" ht="22.5" hidden="false" customHeight="false" outlineLevel="0" collapsed="false">
      <c r="A3" s="2" t="s">
        <v>0</v>
      </c>
      <c r="B3" s="2"/>
      <c r="C3" s="2"/>
      <c r="D3" s="2"/>
      <c r="E3" s="2"/>
      <c r="F3" s="2"/>
    </row>
    <row r="4" customFormat="false" ht="22.5" hidden="false" customHeight="false" outlineLevel="0" collapsed="false">
      <c r="A4" s="1"/>
    </row>
    <row r="5" customFormat="false" ht="22.5" hidden="false" customHeight="false" outlineLevel="0" collapsed="false">
      <c r="A5" s="1"/>
    </row>
    <row r="7" customFormat="false" ht="14.25" hidden="false" customHeight="false" outlineLevel="0" collapsed="false">
      <c r="A7" s="3" t="s">
        <v>1</v>
      </c>
      <c r="B7" s="4" t="s">
        <v>2</v>
      </c>
      <c r="C7" s="4"/>
      <c r="D7" s="4"/>
      <c r="E7" s="4"/>
      <c r="F7" s="4"/>
    </row>
    <row r="8" customFormat="false" ht="14.25" hidden="false" customHeight="false" outlineLevel="0" collapsed="false">
      <c r="A8" s="3" t="s">
        <v>3</v>
      </c>
      <c r="B8" s="4" t="s">
        <v>4</v>
      </c>
      <c r="C8" s="4"/>
      <c r="D8" s="4"/>
      <c r="E8" s="4"/>
      <c r="F8" s="4"/>
    </row>
    <row r="9" customFormat="false" ht="14.25" hidden="false" customHeight="false" outlineLevel="0" collapsed="false">
      <c r="A9" s="3" t="s">
        <v>5</v>
      </c>
      <c r="B9" s="4" t="s">
        <v>6</v>
      </c>
      <c r="C9" s="4"/>
      <c r="D9" s="4"/>
      <c r="E9" s="4"/>
      <c r="F9" s="4"/>
    </row>
    <row r="10" customFormat="false" ht="14.25" hidden="false" customHeight="false" outlineLevel="0" collapsed="false">
      <c r="A10" s="3" t="s">
        <v>7</v>
      </c>
      <c r="B10" s="3" t="s">
        <v>8</v>
      </c>
      <c r="C10" s="3"/>
      <c r="D10" s="3"/>
      <c r="E10" s="3"/>
      <c r="F10" s="3"/>
    </row>
    <row r="11" customFormat="false" ht="14.25" hidden="false" customHeight="false" outlineLevel="0" collapsed="false">
      <c r="A11" s="3" t="s">
        <v>9</v>
      </c>
      <c r="B11" s="5" t="s">
        <v>10</v>
      </c>
      <c r="C11" s="5"/>
      <c r="D11" s="3" t="s">
        <v>11</v>
      </c>
      <c r="E11" s="6" t="s">
        <v>12</v>
      </c>
      <c r="F11" s="6"/>
    </row>
    <row r="15" customFormat="false" ht="15" hidden="false" customHeight="false" outlineLevel="0" collapsed="false">
      <c r="A15" s="7" t="s">
        <v>13</v>
      </c>
      <c r="B15" s="7"/>
      <c r="C15" s="7"/>
      <c r="D15" s="7"/>
      <c r="E15" s="7"/>
      <c r="F15" s="7"/>
    </row>
    <row r="16" customFormat="false" ht="14.25" hidden="false" customHeight="false" outlineLevel="0" collapsed="false">
      <c r="A16" s="6" t="s">
        <v>14</v>
      </c>
      <c r="B16" s="6"/>
      <c r="C16" s="6"/>
      <c r="D16" s="6"/>
      <c r="E16" s="8" t="s">
        <v>15</v>
      </c>
      <c r="F16" s="8"/>
    </row>
    <row r="17" customFormat="false" ht="14.25" hidden="false" customHeight="false" outlineLevel="0" collapsed="false">
      <c r="A17" s="3" t="s">
        <v>16</v>
      </c>
      <c r="B17" s="3"/>
      <c r="C17" s="3"/>
      <c r="D17" s="3"/>
      <c r="E17" s="9" t="n">
        <f aca="false">'Příloha č.1 - Položkově'!E128+'Příloha č.1 - Položkově'!G128</f>
        <v>0</v>
      </c>
      <c r="F17" s="9"/>
    </row>
    <row r="18" customFormat="false" ht="14.25" hidden="false" customHeight="false" outlineLevel="0" collapsed="false">
      <c r="A18" s="3" t="s">
        <v>17</v>
      </c>
      <c r="B18" s="3"/>
      <c r="C18" s="3"/>
      <c r="D18" s="3"/>
      <c r="E18" s="9" t="n">
        <f aca="false">'Příloha č.2 - Položkově'!E30+'Příloha č.2 - Položkově'!G30</f>
        <v>0</v>
      </c>
      <c r="F18" s="9"/>
    </row>
    <row r="19" customFormat="false" ht="14.25" hidden="false" customHeight="false" outlineLevel="0" collapsed="false">
      <c r="A19" s="3" t="s">
        <v>18</v>
      </c>
      <c r="B19" s="3"/>
      <c r="C19" s="3"/>
      <c r="D19" s="3"/>
      <c r="E19" s="9" t="n">
        <f aca="false">'Příloha č.3 - Položkově'!E51+'Příloha č.3 - Položkově'!G51</f>
        <v>0</v>
      </c>
      <c r="F19" s="9"/>
    </row>
    <row r="20" customFormat="false" ht="14.25" hidden="false" customHeight="false" outlineLevel="0" collapsed="false">
      <c r="A20" s="3" t="s">
        <v>19</v>
      </c>
      <c r="B20" s="3"/>
      <c r="C20" s="3"/>
      <c r="D20" s="3"/>
      <c r="E20" s="9" t="n">
        <f aca="false">'Příloha č.4 - Položkově'!E43+'Příloha č.4 - Položkově'!G43</f>
        <v>0</v>
      </c>
      <c r="F20" s="9"/>
    </row>
    <row r="21" customFormat="false" ht="14.25" hidden="false" customHeight="false" outlineLevel="0" collapsed="false">
      <c r="A21" s="3" t="s">
        <v>20</v>
      </c>
      <c r="B21" s="3"/>
      <c r="C21" s="3"/>
      <c r="D21" s="3"/>
      <c r="E21" s="9" t="n">
        <f aca="false">'Příloha č.5 - Položkově'!E50+'Příloha č.5 - Položkově'!G50</f>
        <v>0</v>
      </c>
      <c r="F21" s="9"/>
    </row>
    <row r="22" customFormat="false" ht="14.25" hidden="false" customHeight="false" outlineLevel="0" collapsed="false">
      <c r="A22" s="3" t="s">
        <v>21</v>
      </c>
      <c r="B22" s="3"/>
      <c r="C22" s="3"/>
      <c r="D22" s="3"/>
      <c r="E22" s="9" t="n">
        <f aca="false">'Příloha č.6 - Položkově'!G64+'Příloha č.6 - Položkově'!E64</f>
        <v>0</v>
      </c>
      <c r="F22" s="9"/>
    </row>
    <row r="23" customFormat="false" ht="14.25" hidden="false" customHeight="false" outlineLevel="0" collapsed="false">
      <c r="A23" s="10" t="s">
        <v>22</v>
      </c>
      <c r="B23" s="10"/>
      <c r="C23" s="10"/>
      <c r="D23" s="11" t="n">
        <v>0.03</v>
      </c>
      <c r="E23" s="12" t="n">
        <f aca="false">SUM(E17:F22)*D23</f>
        <v>0</v>
      </c>
      <c r="F23" s="12"/>
    </row>
    <row r="24" customFormat="false" ht="14.25" hidden="false" customHeight="false" outlineLevel="0" collapsed="false">
      <c r="A24" s="3"/>
      <c r="B24" s="3"/>
      <c r="C24" s="3"/>
      <c r="D24" s="3"/>
      <c r="E24" s="9"/>
      <c r="F24" s="9"/>
    </row>
    <row r="25" customFormat="false" ht="14.25" hidden="false" customHeight="false" outlineLevel="0" collapsed="false">
      <c r="A25" s="13" t="s">
        <v>23</v>
      </c>
      <c r="B25" s="13"/>
      <c r="C25" s="13"/>
      <c r="D25" s="13"/>
      <c r="E25" s="14" t="n">
        <f aca="false">SUM(E17:F24)</f>
        <v>0</v>
      </c>
      <c r="F25" s="14"/>
    </row>
    <row r="26" customFormat="false" ht="14.25" hidden="false" customHeight="false" outlineLevel="0" collapsed="false">
      <c r="A26" s="15" t="s">
        <v>24</v>
      </c>
      <c r="B26" s="15"/>
      <c r="C26" s="15"/>
      <c r="D26" s="15"/>
      <c r="E26" s="16" t="n">
        <f aca="false">E27-E25</f>
        <v>0</v>
      </c>
      <c r="F26" s="16"/>
    </row>
    <row r="27" customFormat="false" ht="14.25" hidden="false" customHeight="false" outlineLevel="0" collapsed="false">
      <c r="A27" s="17" t="s">
        <v>25</v>
      </c>
      <c r="B27" s="17"/>
      <c r="C27" s="17"/>
      <c r="D27" s="17"/>
      <c r="E27" s="18" t="n">
        <f aca="false">E25*1.21</f>
        <v>0</v>
      </c>
      <c r="F27" s="18"/>
    </row>
    <row r="32" customFormat="false" ht="14.25" hidden="false" customHeight="false" outlineLevel="0" collapsed="false">
      <c r="A32" s="19" t="s">
        <v>26</v>
      </c>
    </row>
    <row r="33" customFormat="false" ht="14.25" hidden="false" customHeight="false" outlineLevel="0" collapsed="false">
      <c r="A33" s="20"/>
      <c r="B33" s="20"/>
      <c r="C33" s="20"/>
      <c r="D33" s="20"/>
      <c r="E33" s="20"/>
      <c r="F33" s="20"/>
    </row>
  </sheetData>
  <mergeCells count="33">
    <mergeCell ref="A3:F3"/>
    <mergeCell ref="B7:F7"/>
    <mergeCell ref="B8:F8"/>
    <mergeCell ref="B9:F9"/>
    <mergeCell ref="B10:F10"/>
    <mergeCell ref="B11:C11"/>
    <mergeCell ref="E11:F11"/>
    <mergeCell ref="A15:F15"/>
    <mergeCell ref="A16:D16"/>
    <mergeCell ref="E16:F16"/>
    <mergeCell ref="A17:D17"/>
    <mergeCell ref="E17:F17"/>
    <mergeCell ref="A18:D18"/>
    <mergeCell ref="E18:F18"/>
    <mergeCell ref="A19:D19"/>
    <mergeCell ref="E19:F19"/>
    <mergeCell ref="A20:D20"/>
    <mergeCell ref="E20:F20"/>
    <mergeCell ref="A21:D21"/>
    <mergeCell ref="E21:F21"/>
    <mergeCell ref="A22:D22"/>
    <mergeCell ref="E22:F22"/>
    <mergeCell ref="A23:C23"/>
    <mergeCell ref="E23:F23"/>
    <mergeCell ref="A24:D24"/>
    <mergeCell ref="E24:F24"/>
    <mergeCell ref="A25:D25"/>
    <mergeCell ref="E25:F25"/>
    <mergeCell ref="A26:D26"/>
    <mergeCell ref="E26:F26"/>
    <mergeCell ref="A27:D27"/>
    <mergeCell ref="E27:F27"/>
    <mergeCell ref="A33:F33"/>
  </mergeCells>
  <printOptions headings="false" gridLines="false" gridLinesSet="true" horizontalCentered="true" verticalCentered="false"/>
  <pageMargins left="0.315277777777778" right="0.315277777777778" top="0.590277777777778" bottom="0.590277777777778" header="0.196527777777778" footer="0.19652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&amp;C&amp;F&amp;R&amp;A</oddHeader>
    <oddFooter>&amp;CStránka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1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8" topLeftCell="A36" activePane="bottomLeft" state="frozen"/>
      <selection pane="topLeft" activeCell="A1" activeCellId="0" sqref="A1"/>
      <selection pane="bottomLeft" activeCell="A66" activeCellId="0" sqref="A66"/>
    </sheetView>
  </sheetViews>
  <sheetFormatPr defaultColWidth="9.18359375" defaultRowHeight="14.25" zeroHeight="false" outlineLevelRow="0" outlineLevelCol="0"/>
  <cols>
    <col collapsed="false" customWidth="true" hidden="false" outlineLevel="0" max="1" min="1" style="21" width="74.45"/>
    <col collapsed="false" customWidth="true" hidden="false" outlineLevel="0" max="2" min="2" style="21" width="4"/>
    <col collapsed="false" customWidth="true" hidden="false" outlineLevel="0" max="3" min="3" style="21" width="6"/>
    <col collapsed="false" customWidth="true" hidden="false" outlineLevel="0" max="4" min="4" style="21" width="12.18"/>
    <col collapsed="false" customWidth="true" hidden="false" outlineLevel="0" max="5" min="5" style="21" width="14.82"/>
    <col collapsed="false" customWidth="true" hidden="false" outlineLevel="0" max="6" min="6" style="21" width="12.18"/>
    <col collapsed="false" customWidth="true" hidden="false" outlineLevel="0" max="7" min="7" style="21" width="14.18"/>
    <col collapsed="false" customWidth="false" hidden="false" outlineLevel="0" max="16384" min="8" style="21" width="9.18"/>
  </cols>
  <sheetData>
    <row r="1" customFormat="false" ht="14.25" hidden="false" customHeight="false" outlineLevel="0" collapsed="false">
      <c r="A1" s="22"/>
      <c r="B1" s="23"/>
    </row>
    <row r="2" customFormat="false" ht="14.25" hidden="false" customHeight="false" outlineLevel="0" collapsed="false">
      <c r="A2" s="22" t="s">
        <v>1</v>
      </c>
      <c r="B2" s="24" t="str">
        <f aca="false">Rekapitulace!B7</f>
        <v>Město Břeclav, Náměstí T.G. Masaryka 42/3, 690 02 Břeclav</v>
      </c>
      <c r="C2" s="24"/>
      <c r="D2" s="24"/>
      <c r="E2" s="24"/>
      <c r="F2" s="24"/>
      <c r="G2" s="24"/>
    </row>
    <row r="3" customFormat="false" ht="14.25" hidden="false" customHeight="false" outlineLevel="0" collapsed="false">
      <c r="A3" s="22" t="s">
        <v>3</v>
      </c>
      <c r="B3" s="24" t="str">
        <f aca="false">Rekapitulace!B8</f>
        <v>ul. Na Pěšině 2842/13, 690 03 Břeclav 3; k.ú. Břeclav </v>
      </c>
      <c r="C3" s="24"/>
      <c r="D3" s="24"/>
      <c r="E3" s="24"/>
      <c r="F3" s="24"/>
      <c r="G3" s="24"/>
    </row>
    <row r="4" customFormat="false" ht="14.25" hidden="false" customHeight="false" outlineLevel="0" collapsed="false">
      <c r="A4" s="22" t="s">
        <v>5</v>
      </c>
      <c r="B4" s="24" t="str">
        <f aca="false">Rekapitulace!B9</f>
        <v>Domov seniorů Břeclav</v>
      </c>
      <c r="C4" s="24"/>
      <c r="D4" s="24"/>
      <c r="E4" s="24"/>
      <c r="F4" s="24"/>
      <c r="G4" s="24"/>
    </row>
    <row r="5" customFormat="false" ht="14.25" hidden="false" customHeight="false" outlineLevel="0" collapsed="false">
      <c r="A5" s="22" t="s">
        <v>7</v>
      </c>
      <c r="B5" s="24" t="str">
        <f aca="false">Rekapitulace!B10</f>
        <v>D.1.4.6 Silnoproud, FVE a elektrotechnika vč. JS</v>
      </c>
      <c r="C5" s="24"/>
      <c r="D5" s="24"/>
      <c r="E5" s="24"/>
      <c r="F5" s="24"/>
      <c r="G5" s="24"/>
    </row>
    <row r="6" customFormat="false" ht="14.25" hidden="false" customHeight="false" outlineLevel="0" collapsed="false">
      <c r="A6" s="22" t="s">
        <v>27</v>
      </c>
      <c r="B6" s="25" t="str">
        <f aca="false">Rekapitulace!B11</f>
        <v>11-2022</v>
      </c>
      <c r="C6" s="25"/>
      <c r="D6" s="25"/>
      <c r="E6" s="23" t="s">
        <v>11</v>
      </c>
      <c r="F6" s="24" t="str">
        <f aca="false">Rekapitulace!E11</f>
        <v>Bc. Drahomír Přikryl</v>
      </c>
      <c r="G6" s="24"/>
    </row>
    <row r="8" customFormat="false" ht="14.25" hidden="false" customHeight="false" outlineLevel="0" collapsed="false">
      <c r="A8" s="26" t="s">
        <v>5</v>
      </c>
      <c r="B8" s="27" t="s">
        <v>28</v>
      </c>
      <c r="C8" s="28" t="s">
        <v>29</v>
      </c>
      <c r="D8" s="29" t="s">
        <v>30</v>
      </c>
      <c r="E8" s="29" t="s">
        <v>31</v>
      </c>
      <c r="F8" s="29" t="s">
        <v>32</v>
      </c>
      <c r="G8" s="29" t="s">
        <v>33</v>
      </c>
    </row>
    <row r="9" customFormat="false" ht="14.25" hidden="false" customHeight="false" outlineLevel="0" collapsed="false">
      <c r="A9" s="30" t="s">
        <v>34</v>
      </c>
      <c r="B9" s="31"/>
      <c r="C9" s="32"/>
      <c r="D9" s="33"/>
      <c r="E9" s="33"/>
      <c r="F9" s="33"/>
      <c r="G9" s="33"/>
    </row>
    <row r="10" customFormat="false" ht="14.25" hidden="false" customHeight="false" outlineLevel="0" collapsed="false">
      <c r="A10" s="34" t="s">
        <v>35</v>
      </c>
      <c r="B10" s="35"/>
      <c r="C10" s="36"/>
      <c r="D10" s="37"/>
      <c r="E10" s="37"/>
      <c r="F10" s="37"/>
      <c r="G10" s="37"/>
    </row>
    <row r="11" customFormat="false" ht="14.25" hidden="false" customHeight="false" outlineLevel="0" collapsed="false">
      <c r="A11" s="38" t="s">
        <v>36</v>
      </c>
      <c r="B11" s="39" t="s">
        <v>37</v>
      </c>
      <c r="C11" s="40" t="n">
        <v>1</v>
      </c>
      <c r="D11" s="41"/>
      <c r="E11" s="41" t="n">
        <f aca="false">C11*D11</f>
        <v>0</v>
      </c>
      <c r="F11" s="41"/>
      <c r="G11" s="41" t="n">
        <f aca="false">C11*F11</f>
        <v>0</v>
      </c>
    </row>
    <row r="12" customFormat="false" ht="14.25" hidden="false" customHeight="false" outlineLevel="0" collapsed="false">
      <c r="A12" s="38" t="s">
        <v>38</v>
      </c>
      <c r="B12" s="39" t="s">
        <v>37</v>
      </c>
      <c r="C12" s="40" t="n">
        <v>1</v>
      </c>
      <c r="D12" s="41"/>
      <c r="E12" s="41" t="n">
        <f aca="false">C12*D12</f>
        <v>0</v>
      </c>
      <c r="F12" s="41"/>
      <c r="G12" s="41" t="n">
        <f aca="false">C12*F12</f>
        <v>0</v>
      </c>
    </row>
    <row r="13" customFormat="false" ht="14.25" hidden="false" customHeight="false" outlineLevel="0" collapsed="false">
      <c r="A13" s="38" t="s">
        <v>39</v>
      </c>
      <c r="B13" s="39" t="s">
        <v>37</v>
      </c>
      <c r="C13" s="40" t="n">
        <v>1</v>
      </c>
      <c r="D13" s="41"/>
      <c r="E13" s="41" t="n">
        <f aca="false">C13*D13</f>
        <v>0</v>
      </c>
      <c r="F13" s="41"/>
      <c r="G13" s="41" t="n">
        <f aca="false">C13*F13</f>
        <v>0</v>
      </c>
    </row>
    <row r="14" customFormat="false" ht="14.25" hidden="false" customHeight="false" outlineLevel="0" collapsed="false">
      <c r="A14" s="38" t="s">
        <v>40</v>
      </c>
      <c r="B14" s="39" t="s">
        <v>37</v>
      </c>
      <c r="C14" s="40" t="n">
        <v>1</v>
      </c>
      <c r="D14" s="41"/>
      <c r="E14" s="41" t="n">
        <f aca="false">C14*D14</f>
        <v>0</v>
      </c>
      <c r="F14" s="41"/>
      <c r="G14" s="41" t="n">
        <f aca="false">C14*F14</f>
        <v>0</v>
      </c>
    </row>
    <row r="15" customFormat="false" ht="14.25" hidden="false" customHeight="false" outlineLevel="0" collapsed="false">
      <c r="A15" s="38" t="s">
        <v>41</v>
      </c>
      <c r="B15" s="39" t="s">
        <v>37</v>
      </c>
      <c r="C15" s="40" t="n">
        <v>1</v>
      </c>
      <c r="D15" s="41"/>
      <c r="E15" s="41" t="n">
        <f aca="false">C15*D15</f>
        <v>0</v>
      </c>
      <c r="F15" s="41"/>
      <c r="G15" s="41" t="n">
        <f aca="false">C15*F15</f>
        <v>0</v>
      </c>
    </row>
    <row r="16" customFormat="false" ht="14.25" hidden="false" customHeight="false" outlineLevel="0" collapsed="false">
      <c r="A16" s="38" t="s">
        <v>42</v>
      </c>
      <c r="B16" s="39" t="s">
        <v>37</v>
      </c>
      <c r="C16" s="40" t="n">
        <v>1</v>
      </c>
      <c r="D16" s="41"/>
      <c r="E16" s="41" t="n">
        <f aca="false">C16*D16</f>
        <v>0</v>
      </c>
      <c r="F16" s="41"/>
      <c r="G16" s="41" t="n">
        <f aca="false">C16*F16</f>
        <v>0</v>
      </c>
    </row>
    <row r="17" customFormat="false" ht="14.25" hidden="false" customHeight="false" outlineLevel="0" collapsed="false">
      <c r="A17" s="38" t="s">
        <v>43</v>
      </c>
      <c r="B17" s="39" t="s">
        <v>37</v>
      </c>
      <c r="C17" s="40" t="n">
        <v>1</v>
      </c>
      <c r="D17" s="41"/>
      <c r="E17" s="41" t="n">
        <f aca="false">C17*D17</f>
        <v>0</v>
      </c>
      <c r="F17" s="41"/>
      <c r="G17" s="41" t="n">
        <f aca="false">C17*F17</f>
        <v>0</v>
      </c>
    </row>
    <row r="18" customFormat="false" ht="14.25" hidden="false" customHeight="false" outlineLevel="0" collapsed="false">
      <c r="A18" s="38"/>
      <c r="B18" s="39"/>
      <c r="C18" s="40"/>
      <c r="D18" s="41"/>
      <c r="E18" s="41"/>
      <c r="F18" s="41"/>
      <c r="G18" s="41"/>
    </row>
    <row r="19" customFormat="false" ht="14.25" hidden="false" customHeight="false" outlineLevel="0" collapsed="false">
      <c r="A19" s="34" t="s">
        <v>44</v>
      </c>
      <c r="B19" s="35"/>
      <c r="C19" s="36"/>
      <c r="D19" s="37"/>
      <c r="E19" s="37"/>
      <c r="F19" s="37"/>
      <c r="G19" s="37"/>
    </row>
    <row r="20" customFormat="false" ht="14.25" hidden="false" customHeight="false" outlineLevel="0" collapsed="false">
      <c r="A20" s="38" t="s">
        <v>45</v>
      </c>
      <c r="B20" s="39" t="s">
        <v>46</v>
      </c>
      <c r="C20" s="40" t="n">
        <v>263</v>
      </c>
      <c r="D20" s="41"/>
      <c r="E20" s="41" t="n">
        <f aca="false">C20*D20</f>
        <v>0</v>
      </c>
      <c r="F20" s="41"/>
      <c r="G20" s="41" t="n">
        <f aca="false">C20*F20</f>
        <v>0</v>
      </c>
    </row>
    <row r="21" customFormat="false" ht="14.25" hidden="false" customHeight="false" outlineLevel="0" collapsed="false">
      <c r="A21" s="38" t="s">
        <v>47</v>
      </c>
      <c r="B21" s="39" t="s">
        <v>46</v>
      </c>
      <c r="C21" s="40" t="n">
        <v>3</v>
      </c>
      <c r="D21" s="41"/>
      <c r="E21" s="41" t="n">
        <f aca="false">C21*D21</f>
        <v>0</v>
      </c>
      <c r="F21" s="41"/>
      <c r="G21" s="41" t="n">
        <f aca="false">C21*F21</f>
        <v>0</v>
      </c>
    </row>
    <row r="22" customFormat="false" ht="14.25" hidden="false" customHeight="false" outlineLevel="0" collapsed="false">
      <c r="A22" s="38" t="s">
        <v>48</v>
      </c>
      <c r="B22" s="39" t="s">
        <v>46</v>
      </c>
      <c r="C22" s="40" t="n">
        <v>8</v>
      </c>
      <c r="D22" s="41"/>
      <c r="E22" s="41" t="n">
        <f aca="false">C22*D22</f>
        <v>0</v>
      </c>
      <c r="F22" s="41"/>
      <c r="G22" s="41" t="n">
        <f aca="false">C22*F22</f>
        <v>0</v>
      </c>
    </row>
    <row r="23" customFormat="false" ht="14.25" hidden="false" customHeight="false" outlineLevel="0" collapsed="false">
      <c r="A23" s="38" t="s">
        <v>49</v>
      </c>
      <c r="B23" s="39" t="s">
        <v>46</v>
      </c>
      <c r="C23" s="40" t="n">
        <v>8</v>
      </c>
      <c r="D23" s="41"/>
      <c r="E23" s="41" t="n">
        <f aca="false">C23*D23</f>
        <v>0</v>
      </c>
      <c r="F23" s="41"/>
      <c r="G23" s="41" t="n">
        <f aca="false">C23*F23</f>
        <v>0</v>
      </c>
    </row>
    <row r="24" customFormat="false" ht="14.25" hidden="false" customHeight="false" outlineLevel="0" collapsed="false">
      <c r="A24" s="38" t="s">
        <v>50</v>
      </c>
      <c r="B24" s="39" t="s">
        <v>46</v>
      </c>
      <c r="C24" s="40" t="n">
        <v>36</v>
      </c>
      <c r="D24" s="41"/>
      <c r="E24" s="41" t="n">
        <f aca="false">C24*D24</f>
        <v>0</v>
      </c>
      <c r="F24" s="41"/>
      <c r="G24" s="41" t="n">
        <f aca="false">C24*F24</f>
        <v>0</v>
      </c>
    </row>
    <row r="25" customFormat="false" ht="14.25" hidden="false" customHeight="false" outlineLevel="0" collapsed="false">
      <c r="A25" s="38" t="s">
        <v>51</v>
      </c>
      <c r="B25" s="39" t="s">
        <v>46</v>
      </c>
      <c r="C25" s="40" t="n">
        <v>36</v>
      </c>
      <c r="D25" s="41"/>
      <c r="E25" s="41" t="n">
        <f aca="false">C25*D25</f>
        <v>0</v>
      </c>
      <c r="F25" s="41"/>
      <c r="G25" s="41" t="n">
        <f aca="false">C25*F25</f>
        <v>0</v>
      </c>
    </row>
    <row r="26" customFormat="false" ht="14.25" hidden="false" customHeight="false" outlineLevel="0" collapsed="false">
      <c r="A26" s="38" t="s">
        <v>52</v>
      </c>
      <c r="B26" s="39" t="s">
        <v>46</v>
      </c>
      <c r="C26" s="40" t="n">
        <v>108</v>
      </c>
      <c r="D26" s="41"/>
      <c r="E26" s="41" t="n">
        <f aca="false">C26*D26</f>
        <v>0</v>
      </c>
      <c r="F26" s="41"/>
      <c r="G26" s="41" t="n">
        <f aca="false">C26*F26</f>
        <v>0</v>
      </c>
    </row>
    <row r="27" customFormat="false" ht="14.25" hidden="false" customHeight="false" outlineLevel="0" collapsed="false">
      <c r="A27" s="38" t="s">
        <v>53</v>
      </c>
      <c r="B27" s="39" t="s">
        <v>46</v>
      </c>
      <c r="C27" s="40" t="n">
        <v>108</v>
      </c>
      <c r="D27" s="41"/>
      <c r="E27" s="41" t="n">
        <f aca="false">C27*D27</f>
        <v>0</v>
      </c>
      <c r="F27" s="41"/>
      <c r="G27" s="41" t="n">
        <f aca="false">C27*F27</f>
        <v>0</v>
      </c>
    </row>
    <row r="28" customFormat="false" ht="14.25" hidden="false" customHeight="false" outlineLevel="0" collapsed="false">
      <c r="A28" s="38" t="s">
        <v>54</v>
      </c>
      <c r="B28" s="39" t="s">
        <v>46</v>
      </c>
      <c r="C28" s="40" t="n">
        <v>6</v>
      </c>
      <c r="D28" s="41"/>
      <c r="E28" s="41" t="n">
        <f aca="false">C28*D28</f>
        <v>0</v>
      </c>
      <c r="F28" s="41"/>
      <c r="G28" s="41" t="n">
        <f aca="false">C28*F28</f>
        <v>0</v>
      </c>
    </row>
    <row r="29" customFormat="false" ht="14.25" hidden="false" customHeight="false" outlineLevel="0" collapsed="false">
      <c r="A29" s="38" t="s">
        <v>55</v>
      </c>
      <c r="B29" s="39" t="s">
        <v>46</v>
      </c>
      <c r="C29" s="40" t="n">
        <v>10</v>
      </c>
      <c r="D29" s="41"/>
      <c r="E29" s="41" t="n">
        <f aca="false">C29*D29</f>
        <v>0</v>
      </c>
      <c r="F29" s="41"/>
      <c r="G29" s="41" t="n">
        <f aca="false">C29*F29</f>
        <v>0</v>
      </c>
    </row>
    <row r="30" customFormat="false" ht="14.25" hidden="false" customHeight="false" outlineLevel="0" collapsed="false">
      <c r="A30" s="38" t="s">
        <v>56</v>
      </c>
      <c r="B30" s="39" t="s">
        <v>46</v>
      </c>
      <c r="C30" s="40" t="n">
        <v>6</v>
      </c>
      <c r="D30" s="41"/>
      <c r="E30" s="41" t="n">
        <f aca="false">C30*D30</f>
        <v>0</v>
      </c>
      <c r="F30" s="41"/>
      <c r="G30" s="41" t="n">
        <f aca="false">C30*F30</f>
        <v>0</v>
      </c>
    </row>
    <row r="31" customFormat="false" ht="14.25" hidden="false" customHeight="false" outlineLevel="0" collapsed="false">
      <c r="A31" s="38" t="s">
        <v>57</v>
      </c>
      <c r="B31" s="39" t="s">
        <v>46</v>
      </c>
      <c r="C31" s="40" t="n">
        <v>32</v>
      </c>
      <c r="D31" s="41"/>
      <c r="E31" s="41" t="n">
        <f aca="false">C31*D31</f>
        <v>0</v>
      </c>
      <c r="F31" s="41"/>
      <c r="G31" s="41" t="n">
        <f aca="false">C31*F31</f>
        <v>0</v>
      </c>
    </row>
    <row r="32" customFormat="false" ht="14.25" hidden="false" customHeight="false" outlineLevel="0" collapsed="false">
      <c r="A32" s="38" t="s">
        <v>58</v>
      </c>
      <c r="B32" s="39" t="s">
        <v>46</v>
      </c>
      <c r="C32" s="40" t="n">
        <v>198</v>
      </c>
      <c r="D32" s="41"/>
      <c r="E32" s="41" t="n">
        <f aca="false">C32*D32</f>
        <v>0</v>
      </c>
      <c r="F32" s="41"/>
      <c r="G32" s="41" t="n">
        <f aca="false">C32*F32</f>
        <v>0</v>
      </c>
    </row>
    <row r="33" customFormat="false" ht="14.25" hidden="false" customHeight="false" outlineLevel="0" collapsed="false">
      <c r="A33" s="38" t="s">
        <v>59</v>
      </c>
      <c r="B33" s="39" t="s">
        <v>46</v>
      </c>
      <c r="C33" s="40" t="n">
        <v>198</v>
      </c>
      <c r="D33" s="41"/>
      <c r="E33" s="41" t="n">
        <f aca="false">C33*D33</f>
        <v>0</v>
      </c>
      <c r="F33" s="41"/>
      <c r="G33" s="41" t="n">
        <f aca="false">C33*F33</f>
        <v>0</v>
      </c>
    </row>
    <row r="34" customFormat="false" ht="14.25" hidden="false" customHeight="false" outlineLevel="0" collapsed="false">
      <c r="A34" s="38" t="s">
        <v>60</v>
      </c>
      <c r="B34" s="39" t="s">
        <v>46</v>
      </c>
      <c r="C34" s="40" t="n">
        <v>20</v>
      </c>
      <c r="D34" s="41"/>
      <c r="E34" s="41" t="n">
        <f aca="false">C34*D34</f>
        <v>0</v>
      </c>
      <c r="F34" s="41"/>
      <c r="G34" s="41" t="n">
        <f aca="false">C34*F34</f>
        <v>0</v>
      </c>
    </row>
    <row r="35" customFormat="false" ht="14.25" hidden="false" customHeight="false" outlineLevel="0" collapsed="false">
      <c r="A35" s="38" t="s">
        <v>61</v>
      </c>
      <c r="B35" s="39" t="s">
        <v>46</v>
      </c>
      <c r="C35" s="40" t="n">
        <v>15</v>
      </c>
      <c r="D35" s="41"/>
      <c r="E35" s="41" t="n">
        <f aca="false">C35*D35</f>
        <v>0</v>
      </c>
      <c r="F35" s="41"/>
      <c r="G35" s="41" t="n">
        <f aca="false">C35*F35</f>
        <v>0</v>
      </c>
    </row>
    <row r="36" customFormat="false" ht="14.25" hidden="false" customHeight="false" outlineLevel="0" collapsed="false">
      <c r="A36" s="38" t="s">
        <v>62</v>
      </c>
      <c r="B36" s="39" t="s">
        <v>46</v>
      </c>
      <c r="C36" s="40" t="n">
        <v>17</v>
      </c>
      <c r="D36" s="41"/>
      <c r="E36" s="41" t="n">
        <f aca="false">C36*D36</f>
        <v>0</v>
      </c>
      <c r="F36" s="41"/>
      <c r="G36" s="41" t="n">
        <f aca="false">C36*F36</f>
        <v>0</v>
      </c>
    </row>
    <row r="37" customFormat="false" ht="14.25" hidden="false" customHeight="false" outlineLevel="0" collapsed="false">
      <c r="A37" s="38" t="s">
        <v>63</v>
      </c>
      <c r="B37" s="39" t="s">
        <v>46</v>
      </c>
      <c r="C37" s="40" t="n">
        <v>0</v>
      </c>
      <c r="D37" s="41"/>
      <c r="E37" s="41" t="n">
        <f aca="false">C37*D37</f>
        <v>0</v>
      </c>
      <c r="F37" s="41"/>
      <c r="G37" s="41" t="n">
        <f aca="false">C37*F37</f>
        <v>0</v>
      </c>
    </row>
    <row r="38" customFormat="false" ht="14.25" hidden="false" customHeight="false" outlineLevel="0" collapsed="false">
      <c r="A38" s="38"/>
      <c r="B38" s="39"/>
      <c r="C38" s="40"/>
      <c r="D38" s="41"/>
      <c r="E38" s="41"/>
      <c r="F38" s="41"/>
      <c r="G38" s="41"/>
    </row>
    <row r="39" customFormat="false" ht="14.25" hidden="false" customHeight="false" outlineLevel="0" collapsed="false">
      <c r="A39" s="34" t="s">
        <v>64</v>
      </c>
      <c r="B39" s="35"/>
      <c r="C39" s="36"/>
      <c r="D39" s="37"/>
      <c r="E39" s="37"/>
      <c r="F39" s="37"/>
      <c r="G39" s="37"/>
    </row>
    <row r="40" customFormat="false" ht="14.25" hidden="false" customHeight="false" outlineLevel="0" collapsed="false">
      <c r="A40" s="38" t="s">
        <v>65</v>
      </c>
      <c r="B40" s="39" t="s">
        <v>66</v>
      </c>
      <c r="C40" s="40" t="n">
        <v>15225</v>
      </c>
      <c r="D40" s="41"/>
      <c r="E40" s="41" t="n">
        <f aca="false">C40*D40</f>
        <v>0</v>
      </c>
      <c r="F40" s="41"/>
      <c r="G40" s="41" t="n">
        <f aca="false">C40*F40</f>
        <v>0</v>
      </c>
    </row>
    <row r="41" customFormat="false" ht="14.25" hidden="false" customHeight="false" outlineLevel="0" collapsed="false">
      <c r="A41" s="38" t="s">
        <v>67</v>
      </c>
      <c r="B41" s="39" t="s">
        <v>66</v>
      </c>
      <c r="C41" s="40" t="n">
        <v>2834</v>
      </c>
      <c r="D41" s="41"/>
      <c r="E41" s="41" t="n">
        <f aca="false">C41*D41</f>
        <v>0</v>
      </c>
      <c r="F41" s="41"/>
      <c r="G41" s="41" t="n">
        <f aca="false">C41*F41</f>
        <v>0</v>
      </c>
    </row>
    <row r="42" customFormat="false" ht="14.25" hidden="false" customHeight="false" outlineLevel="0" collapsed="false">
      <c r="A42" s="38" t="s">
        <v>68</v>
      </c>
      <c r="B42" s="39" t="s">
        <v>66</v>
      </c>
      <c r="C42" s="40" t="n">
        <v>10455</v>
      </c>
      <c r="D42" s="41"/>
      <c r="E42" s="41" t="n">
        <f aca="false">C42*D42</f>
        <v>0</v>
      </c>
      <c r="F42" s="41"/>
      <c r="G42" s="41" t="n">
        <f aca="false">C42*F42</f>
        <v>0</v>
      </c>
    </row>
    <row r="43" customFormat="false" ht="14.25" hidden="false" customHeight="false" outlineLevel="0" collapsed="false">
      <c r="A43" s="38" t="s">
        <v>69</v>
      </c>
      <c r="B43" s="39" t="s">
        <v>66</v>
      </c>
      <c r="C43" s="40" t="n">
        <v>33</v>
      </c>
      <c r="D43" s="41"/>
      <c r="E43" s="41" t="n">
        <f aca="false">C43*D43</f>
        <v>0</v>
      </c>
      <c r="F43" s="41"/>
      <c r="G43" s="41" t="n">
        <f aca="false">C43*F43</f>
        <v>0</v>
      </c>
    </row>
    <row r="44" customFormat="false" ht="14.25" hidden="false" customHeight="false" outlineLevel="0" collapsed="false">
      <c r="A44" s="38" t="s">
        <v>70</v>
      </c>
      <c r="B44" s="39" t="s">
        <v>66</v>
      </c>
      <c r="C44" s="40" t="n">
        <v>115</v>
      </c>
      <c r="D44" s="41"/>
      <c r="E44" s="41" t="n">
        <f aca="false">C44*D44</f>
        <v>0</v>
      </c>
      <c r="F44" s="41"/>
      <c r="G44" s="41" t="n">
        <f aca="false">C44*F44</f>
        <v>0</v>
      </c>
    </row>
    <row r="45" customFormat="false" ht="14.25" hidden="false" customHeight="false" outlineLevel="0" collapsed="false">
      <c r="A45" s="38" t="s">
        <v>71</v>
      </c>
      <c r="B45" s="39" t="s">
        <v>66</v>
      </c>
      <c r="C45" s="40" t="n">
        <v>24</v>
      </c>
      <c r="D45" s="41"/>
      <c r="E45" s="41" t="n">
        <f aca="false">C45*D45</f>
        <v>0</v>
      </c>
      <c r="F45" s="41"/>
      <c r="G45" s="41" t="n">
        <f aca="false">C45*F45</f>
        <v>0</v>
      </c>
    </row>
    <row r="46" customFormat="false" ht="14.25" hidden="false" customHeight="false" outlineLevel="0" collapsed="false">
      <c r="A46" s="38" t="s">
        <v>72</v>
      </c>
      <c r="B46" s="39" t="s">
        <v>66</v>
      </c>
      <c r="C46" s="40" t="n">
        <v>55</v>
      </c>
      <c r="D46" s="41"/>
      <c r="E46" s="41" t="n">
        <f aca="false">C46*D46</f>
        <v>0</v>
      </c>
      <c r="F46" s="41"/>
      <c r="G46" s="41" t="n">
        <f aca="false">C46*F46</f>
        <v>0</v>
      </c>
    </row>
    <row r="47" customFormat="false" ht="14.25" hidden="false" customHeight="false" outlineLevel="0" collapsed="false">
      <c r="A47" s="38" t="s">
        <v>73</v>
      </c>
      <c r="B47" s="39" t="s">
        <v>66</v>
      </c>
      <c r="C47" s="40" t="n">
        <v>30</v>
      </c>
      <c r="D47" s="41"/>
      <c r="E47" s="41" t="n">
        <f aca="false">C47*D47</f>
        <v>0</v>
      </c>
      <c r="F47" s="41"/>
      <c r="G47" s="41" t="n">
        <f aca="false">C47*F47</f>
        <v>0</v>
      </c>
    </row>
    <row r="48" customFormat="false" ht="14.25" hidden="false" customHeight="false" outlineLevel="0" collapsed="false">
      <c r="A48" s="38" t="s">
        <v>74</v>
      </c>
      <c r="B48" s="39" t="s">
        <v>66</v>
      </c>
      <c r="C48" s="40" t="n">
        <v>40</v>
      </c>
      <c r="D48" s="41"/>
      <c r="E48" s="41" t="n">
        <f aca="false">C48*D48</f>
        <v>0</v>
      </c>
      <c r="F48" s="41"/>
      <c r="G48" s="41" t="n">
        <f aca="false">C48*F48</f>
        <v>0</v>
      </c>
    </row>
    <row r="49" customFormat="false" ht="14.25" hidden="false" customHeight="false" outlineLevel="0" collapsed="false">
      <c r="A49" s="38" t="s">
        <v>75</v>
      </c>
      <c r="B49" s="39" t="s">
        <v>66</v>
      </c>
      <c r="C49" s="40" t="n">
        <v>156</v>
      </c>
      <c r="D49" s="41"/>
      <c r="E49" s="41" t="n">
        <f aca="false">C49*D49</f>
        <v>0</v>
      </c>
      <c r="F49" s="41"/>
      <c r="G49" s="41" t="n">
        <f aca="false">C49*F49</f>
        <v>0</v>
      </c>
    </row>
    <row r="50" customFormat="false" ht="14.25" hidden="false" customHeight="false" outlineLevel="0" collapsed="false">
      <c r="A50" s="38" t="s">
        <v>76</v>
      </c>
      <c r="B50" s="39" t="s">
        <v>66</v>
      </c>
      <c r="C50" s="40" t="n">
        <v>400</v>
      </c>
      <c r="D50" s="41"/>
      <c r="E50" s="41" t="n">
        <f aca="false">C50*D50</f>
        <v>0</v>
      </c>
      <c r="F50" s="41"/>
      <c r="G50" s="41" t="n">
        <f aca="false">C50*F50</f>
        <v>0</v>
      </c>
    </row>
    <row r="51" customFormat="false" ht="14.25" hidden="false" customHeight="false" outlineLevel="0" collapsed="false">
      <c r="A51" s="38" t="s">
        <v>77</v>
      </c>
      <c r="B51" s="39" t="s">
        <v>66</v>
      </c>
      <c r="C51" s="40" t="n">
        <v>1440</v>
      </c>
      <c r="D51" s="41"/>
      <c r="E51" s="41" t="n">
        <f aca="false">C51*D51</f>
        <v>0</v>
      </c>
      <c r="F51" s="41"/>
      <c r="G51" s="41" t="n">
        <f aca="false">C51*F51</f>
        <v>0</v>
      </c>
    </row>
    <row r="52" customFormat="false" ht="14.25" hidden="false" customHeight="false" outlineLevel="0" collapsed="false">
      <c r="A52" s="38" t="s">
        <v>78</v>
      </c>
      <c r="B52" s="39" t="s">
        <v>66</v>
      </c>
      <c r="C52" s="40" t="n">
        <v>280</v>
      </c>
      <c r="D52" s="41"/>
      <c r="E52" s="41" t="n">
        <f aca="false">C52*D52</f>
        <v>0</v>
      </c>
      <c r="F52" s="41"/>
      <c r="G52" s="41" t="n">
        <f aca="false">C52*F52</f>
        <v>0</v>
      </c>
    </row>
    <row r="53" customFormat="false" ht="14.25" hidden="false" customHeight="false" outlineLevel="0" collapsed="false">
      <c r="A53" s="38" t="s">
        <v>79</v>
      </c>
      <c r="B53" s="39" t="s">
        <v>66</v>
      </c>
      <c r="C53" s="40" t="n">
        <v>1290</v>
      </c>
      <c r="D53" s="41"/>
      <c r="E53" s="41" t="n">
        <f aca="false">C53*D53</f>
        <v>0</v>
      </c>
      <c r="F53" s="41"/>
      <c r="G53" s="41" t="n">
        <f aca="false">C53*F53</f>
        <v>0</v>
      </c>
    </row>
    <row r="54" customFormat="false" ht="14.25" hidden="false" customHeight="false" outlineLevel="0" collapsed="false">
      <c r="A54" s="38" t="s">
        <v>80</v>
      </c>
      <c r="B54" s="39" t="s">
        <v>66</v>
      </c>
      <c r="C54" s="40" t="n">
        <v>160</v>
      </c>
      <c r="D54" s="41"/>
      <c r="E54" s="41" t="n">
        <f aca="false">C54*D54</f>
        <v>0</v>
      </c>
      <c r="F54" s="41"/>
      <c r="G54" s="41" t="n">
        <f aca="false">C54*F54</f>
        <v>0</v>
      </c>
    </row>
    <row r="55" customFormat="false" ht="14.25" hidden="false" customHeight="false" outlineLevel="0" collapsed="false">
      <c r="A55" s="38" t="s">
        <v>81</v>
      </c>
      <c r="B55" s="39" t="s">
        <v>66</v>
      </c>
      <c r="C55" s="40" t="n">
        <v>12</v>
      </c>
      <c r="D55" s="41"/>
      <c r="E55" s="41" t="n">
        <f aca="false">C55*D55</f>
        <v>0</v>
      </c>
      <c r="F55" s="41"/>
      <c r="G55" s="41" t="n">
        <f aca="false">C55*F55</f>
        <v>0</v>
      </c>
    </row>
    <row r="56" customFormat="false" ht="14.25" hidden="false" customHeight="false" outlineLevel="0" collapsed="false">
      <c r="A56" s="38" t="s">
        <v>82</v>
      </c>
      <c r="B56" s="39" t="s">
        <v>66</v>
      </c>
      <c r="C56" s="40" t="n">
        <v>95</v>
      </c>
      <c r="D56" s="41"/>
      <c r="E56" s="41" t="n">
        <f aca="false">C56*D56</f>
        <v>0</v>
      </c>
      <c r="F56" s="41"/>
      <c r="G56" s="41" t="n">
        <f aca="false">C56*F56</f>
        <v>0</v>
      </c>
    </row>
    <row r="57" customFormat="false" ht="14.25" hidden="false" customHeight="false" outlineLevel="0" collapsed="false">
      <c r="A57" s="38" t="s">
        <v>83</v>
      </c>
      <c r="B57" s="39" t="s">
        <v>66</v>
      </c>
      <c r="C57" s="40" t="n">
        <v>60</v>
      </c>
      <c r="D57" s="41"/>
      <c r="E57" s="41" t="n">
        <f aca="false">C57*D57</f>
        <v>0</v>
      </c>
      <c r="F57" s="41"/>
      <c r="G57" s="41" t="n">
        <f aca="false">C57*F57</f>
        <v>0</v>
      </c>
    </row>
    <row r="58" customFormat="false" ht="14.25" hidden="false" customHeight="false" outlineLevel="0" collapsed="false">
      <c r="A58" s="38" t="s">
        <v>84</v>
      </c>
      <c r="B58" s="39" t="s">
        <v>66</v>
      </c>
      <c r="C58" s="40" t="n">
        <v>570</v>
      </c>
      <c r="D58" s="41"/>
      <c r="E58" s="41" t="n">
        <f aca="false">C58*D58</f>
        <v>0</v>
      </c>
      <c r="F58" s="41"/>
      <c r="G58" s="41" t="n">
        <f aca="false">C58*F58</f>
        <v>0</v>
      </c>
    </row>
    <row r="59" customFormat="false" ht="14.25" hidden="false" customHeight="false" outlineLevel="0" collapsed="false">
      <c r="A59" s="38" t="s">
        <v>85</v>
      </c>
      <c r="B59" s="39" t="s">
        <v>66</v>
      </c>
      <c r="C59" s="40" t="n">
        <v>20</v>
      </c>
      <c r="D59" s="41"/>
      <c r="E59" s="41" t="n">
        <f aca="false">C59*D59</f>
        <v>0</v>
      </c>
      <c r="F59" s="41"/>
      <c r="G59" s="41" t="n">
        <f aca="false">C59*F59</f>
        <v>0</v>
      </c>
    </row>
    <row r="60" customFormat="false" ht="14.25" hidden="false" customHeight="false" outlineLevel="0" collapsed="false">
      <c r="A60" s="38" t="s">
        <v>86</v>
      </c>
      <c r="B60" s="39" t="s">
        <v>66</v>
      </c>
      <c r="C60" s="40" t="n">
        <v>190</v>
      </c>
      <c r="D60" s="41"/>
      <c r="E60" s="41" t="n">
        <f aca="false">C60*D60</f>
        <v>0</v>
      </c>
      <c r="F60" s="41"/>
      <c r="G60" s="41" t="n">
        <f aca="false">C60*F60</f>
        <v>0</v>
      </c>
    </row>
    <row r="61" customFormat="false" ht="14.25" hidden="false" customHeight="false" outlineLevel="0" collapsed="false">
      <c r="A61" s="38" t="s">
        <v>87</v>
      </c>
      <c r="B61" s="39" t="s">
        <v>66</v>
      </c>
      <c r="C61" s="40" t="n">
        <v>20</v>
      </c>
      <c r="D61" s="41"/>
      <c r="E61" s="41" t="n">
        <f aca="false">C61*D61</f>
        <v>0</v>
      </c>
      <c r="F61" s="41"/>
      <c r="G61" s="41" t="n">
        <f aca="false">C61*F61</f>
        <v>0</v>
      </c>
    </row>
    <row r="62" customFormat="false" ht="14.25" hidden="false" customHeight="false" outlineLevel="0" collapsed="false">
      <c r="A62" s="38" t="s">
        <v>88</v>
      </c>
      <c r="B62" s="39" t="s">
        <v>66</v>
      </c>
      <c r="C62" s="40" t="n">
        <v>2400</v>
      </c>
      <c r="D62" s="41"/>
      <c r="E62" s="41" t="n">
        <f aca="false">C62*D62</f>
        <v>0</v>
      </c>
      <c r="F62" s="41"/>
      <c r="G62" s="41" t="n">
        <f aca="false">C62*F62</f>
        <v>0</v>
      </c>
    </row>
    <row r="63" customFormat="false" ht="14.25" hidden="false" customHeight="false" outlineLevel="0" collapsed="false">
      <c r="A63" s="38" t="s">
        <v>89</v>
      </c>
      <c r="B63" s="39" t="s">
        <v>66</v>
      </c>
      <c r="C63" s="40" t="n">
        <v>330</v>
      </c>
      <c r="D63" s="41"/>
      <c r="E63" s="41" t="n">
        <f aca="false">C63*D63</f>
        <v>0</v>
      </c>
      <c r="F63" s="41"/>
      <c r="G63" s="41" t="n">
        <f aca="false">C63*F63</f>
        <v>0</v>
      </c>
    </row>
    <row r="64" customFormat="false" ht="14.25" hidden="false" customHeight="false" outlineLevel="0" collapsed="false">
      <c r="A64" s="38" t="s">
        <v>90</v>
      </c>
      <c r="B64" s="39" t="s">
        <v>66</v>
      </c>
      <c r="C64" s="40" t="n">
        <v>140</v>
      </c>
      <c r="D64" s="41"/>
      <c r="E64" s="41" t="n">
        <f aca="false">C64*D64</f>
        <v>0</v>
      </c>
      <c r="F64" s="41"/>
      <c r="G64" s="41" t="n">
        <f aca="false">C64*F64</f>
        <v>0</v>
      </c>
    </row>
    <row r="65" customFormat="false" ht="14.25" hidden="false" customHeight="false" outlineLevel="0" collapsed="false">
      <c r="A65" s="38" t="s">
        <v>91</v>
      </c>
      <c r="B65" s="39" t="s">
        <v>66</v>
      </c>
      <c r="C65" s="40" t="n">
        <v>170</v>
      </c>
      <c r="D65" s="41"/>
      <c r="E65" s="41" t="n">
        <f aca="false">C65*D65</f>
        <v>0</v>
      </c>
      <c r="F65" s="41"/>
      <c r="G65" s="41" t="n">
        <f aca="false">C65*F65</f>
        <v>0</v>
      </c>
    </row>
    <row r="66" customFormat="false" ht="14.25" hidden="false" customHeight="false" outlineLevel="0" collapsed="false">
      <c r="A66" s="38" t="s">
        <v>92</v>
      </c>
      <c r="B66" s="39" t="s">
        <v>66</v>
      </c>
      <c r="C66" s="40" t="n">
        <v>10</v>
      </c>
      <c r="D66" s="41"/>
      <c r="E66" s="41" t="n">
        <f aca="false">C66*D66</f>
        <v>0</v>
      </c>
      <c r="F66" s="41"/>
      <c r="G66" s="41" t="n">
        <f aca="false">C66*F66</f>
        <v>0</v>
      </c>
    </row>
    <row r="67" customFormat="false" ht="14.25" hidden="false" customHeight="false" outlineLevel="0" collapsed="false">
      <c r="A67" s="42"/>
      <c r="B67" s="43"/>
      <c r="C67" s="44"/>
      <c r="D67" s="45"/>
      <c r="E67" s="45"/>
      <c r="F67" s="45"/>
      <c r="G67" s="45"/>
    </row>
    <row r="68" customFormat="false" ht="14.25" hidden="false" customHeight="false" outlineLevel="0" collapsed="false">
      <c r="A68" s="34" t="s">
        <v>93</v>
      </c>
      <c r="B68" s="35"/>
      <c r="C68" s="36"/>
      <c r="D68" s="37"/>
      <c r="E68" s="37"/>
      <c r="F68" s="37"/>
      <c r="G68" s="37"/>
    </row>
    <row r="69" customFormat="false" ht="14.25" hidden="false" customHeight="false" outlineLevel="0" collapsed="false">
      <c r="A69" s="38" t="s">
        <v>94</v>
      </c>
      <c r="B69" s="39" t="s">
        <v>66</v>
      </c>
      <c r="C69" s="40" t="n">
        <v>40</v>
      </c>
      <c r="D69" s="41"/>
      <c r="E69" s="41" t="n">
        <f aca="false">C69*D69</f>
        <v>0</v>
      </c>
      <c r="F69" s="41"/>
      <c r="G69" s="41" t="n">
        <f aca="false">C69*F69</f>
        <v>0</v>
      </c>
    </row>
    <row r="70" customFormat="false" ht="14.25" hidden="false" customHeight="false" outlineLevel="0" collapsed="false">
      <c r="A70" s="38" t="s">
        <v>95</v>
      </c>
      <c r="B70" s="39" t="s">
        <v>66</v>
      </c>
      <c r="C70" s="40" t="n">
        <v>306</v>
      </c>
      <c r="D70" s="41"/>
      <c r="E70" s="41" t="n">
        <f aca="false">C70*D70</f>
        <v>0</v>
      </c>
      <c r="F70" s="41"/>
      <c r="G70" s="41" t="n">
        <f aca="false">C70*F70</f>
        <v>0</v>
      </c>
    </row>
    <row r="71" customFormat="false" ht="14.25" hidden="false" customHeight="false" outlineLevel="0" collapsed="false">
      <c r="A71" s="38" t="s">
        <v>96</v>
      </c>
      <c r="B71" s="39" t="s">
        <v>46</v>
      </c>
      <c r="C71" s="40" t="n">
        <v>520</v>
      </c>
      <c r="D71" s="41"/>
      <c r="E71" s="41" t="n">
        <f aca="false">C71*D71</f>
        <v>0</v>
      </c>
      <c r="F71" s="41"/>
      <c r="G71" s="41" t="n">
        <f aca="false">C71*F71</f>
        <v>0</v>
      </c>
    </row>
    <row r="72" customFormat="false" ht="14.25" hidden="false" customHeight="false" outlineLevel="0" collapsed="false">
      <c r="A72" s="38" t="s">
        <v>97</v>
      </c>
      <c r="B72" s="39" t="s">
        <v>46</v>
      </c>
      <c r="C72" s="40" t="n">
        <v>175</v>
      </c>
      <c r="D72" s="41"/>
      <c r="E72" s="41" t="n">
        <f aca="false">C72*D72</f>
        <v>0</v>
      </c>
      <c r="F72" s="41"/>
      <c r="G72" s="41" t="n">
        <f aca="false">C72*F72</f>
        <v>0</v>
      </c>
    </row>
    <row r="73" customFormat="false" ht="14.25" hidden="false" customHeight="false" outlineLevel="0" collapsed="false">
      <c r="A73" s="38" t="s">
        <v>98</v>
      </c>
      <c r="B73" s="39" t="s">
        <v>46</v>
      </c>
      <c r="C73" s="40" t="n">
        <v>236</v>
      </c>
      <c r="D73" s="41"/>
      <c r="E73" s="41" t="n">
        <f aca="false">C73*D73</f>
        <v>0</v>
      </c>
      <c r="F73" s="41"/>
      <c r="G73" s="41" t="n">
        <f aca="false">C73*F73</f>
        <v>0</v>
      </c>
    </row>
    <row r="74" customFormat="false" ht="14.25" hidden="false" customHeight="false" outlineLevel="0" collapsed="false">
      <c r="A74" s="38" t="s">
        <v>99</v>
      </c>
      <c r="B74" s="39" t="s">
        <v>46</v>
      </c>
      <c r="C74" s="40" t="n">
        <v>41</v>
      </c>
      <c r="D74" s="41"/>
      <c r="E74" s="41" t="n">
        <f aca="false">C74*D74</f>
        <v>0</v>
      </c>
      <c r="F74" s="41"/>
      <c r="G74" s="41" t="n">
        <f aca="false">C74*F74</f>
        <v>0</v>
      </c>
    </row>
    <row r="75" customFormat="false" ht="14.25" hidden="false" customHeight="false" outlineLevel="0" collapsed="false">
      <c r="A75" s="38" t="s">
        <v>100</v>
      </c>
      <c r="B75" s="39" t="s">
        <v>46</v>
      </c>
      <c r="C75" s="40" t="n">
        <v>183</v>
      </c>
      <c r="D75" s="41"/>
      <c r="E75" s="41" t="n">
        <f aca="false">C75*D75</f>
        <v>0</v>
      </c>
      <c r="F75" s="41"/>
      <c r="G75" s="41" t="n">
        <f aca="false">C75*F75</f>
        <v>0</v>
      </c>
    </row>
    <row r="76" customFormat="false" ht="14.25" hidden="false" customHeight="false" outlineLevel="0" collapsed="false">
      <c r="A76" s="38" t="s">
        <v>101</v>
      </c>
      <c r="B76" s="39" t="s">
        <v>46</v>
      </c>
      <c r="C76" s="40" t="n">
        <v>472</v>
      </c>
      <c r="D76" s="41"/>
      <c r="E76" s="41" t="n">
        <f aca="false">C76*D76</f>
        <v>0</v>
      </c>
      <c r="F76" s="41"/>
      <c r="G76" s="41" t="n">
        <f aca="false">C76*F76</f>
        <v>0</v>
      </c>
    </row>
    <row r="77" customFormat="false" ht="14.25" hidden="false" customHeight="false" outlineLevel="0" collapsed="false">
      <c r="A77" s="38" t="s">
        <v>102</v>
      </c>
      <c r="B77" s="39" t="s">
        <v>46</v>
      </c>
      <c r="C77" s="40" t="n">
        <v>100</v>
      </c>
      <c r="D77" s="41"/>
      <c r="E77" s="41" t="n">
        <f aca="false">C77*D77</f>
        <v>0</v>
      </c>
      <c r="F77" s="41"/>
      <c r="G77" s="41" t="n">
        <f aca="false">C77*F77</f>
        <v>0</v>
      </c>
    </row>
    <row r="78" customFormat="false" ht="14.25" hidden="false" customHeight="false" outlineLevel="0" collapsed="false">
      <c r="A78" s="38" t="s">
        <v>103</v>
      </c>
      <c r="B78" s="39" t="s">
        <v>46</v>
      </c>
      <c r="C78" s="40" t="n">
        <v>425</v>
      </c>
      <c r="D78" s="41"/>
      <c r="E78" s="41" t="n">
        <f aca="false">C78*D78</f>
        <v>0</v>
      </c>
      <c r="F78" s="41"/>
      <c r="G78" s="41" t="n">
        <f aca="false">C78*F78</f>
        <v>0</v>
      </c>
    </row>
    <row r="79" customFormat="false" ht="14.25" hidden="false" customHeight="false" outlineLevel="0" collapsed="false">
      <c r="A79" s="38" t="s">
        <v>104</v>
      </c>
      <c r="B79" s="39" t="s">
        <v>46</v>
      </c>
      <c r="C79" s="40" t="n">
        <v>6000</v>
      </c>
      <c r="D79" s="41"/>
      <c r="E79" s="41" t="n">
        <f aca="false">C79*D79</f>
        <v>0</v>
      </c>
      <c r="F79" s="41"/>
      <c r="G79" s="41" t="n">
        <f aca="false">C79*F79</f>
        <v>0</v>
      </c>
    </row>
    <row r="80" customFormat="false" ht="14.25" hidden="false" customHeight="false" outlineLevel="0" collapsed="false">
      <c r="A80" s="38" t="s">
        <v>105</v>
      </c>
      <c r="B80" s="39" t="s">
        <v>46</v>
      </c>
      <c r="C80" s="40" t="n">
        <v>500</v>
      </c>
      <c r="D80" s="41"/>
      <c r="E80" s="41" t="n">
        <f aca="false">C80*D80</f>
        <v>0</v>
      </c>
      <c r="F80" s="41"/>
      <c r="G80" s="41" t="n">
        <f aca="false">C80*F80</f>
        <v>0</v>
      </c>
    </row>
    <row r="81" customFormat="false" ht="14.25" hidden="false" customHeight="false" outlineLevel="0" collapsed="false">
      <c r="A81" s="38" t="s">
        <v>106</v>
      </c>
      <c r="B81" s="39" t="s">
        <v>66</v>
      </c>
      <c r="C81" s="40" t="n">
        <v>340</v>
      </c>
      <c r="D81" s="41"/>
      <c r="E81" s="41" t="n">
        <f aca="false">C81*D81</f>
        <v>0</v>
      </c>
      <c r="F81" s="41"/>
      <c r="G81" s="41" t="n">
        <f aca="false">C81*F81</f>
        <v>0</v>
      </c>
    </row>
    <row r="82" customFormat="false" ht="14.25" hidden="false" customHeight="false" outlineLevel="0" collapsed="false">
      <c r="A82" s="38" t="s">
        <v>107</v>
      </c>
      <c r="B82" s="39" t="s">
        <v>66</v>
      </c>
      <c r="C82" s="40" t="n">
        <v>1380</v>
      </c>
      <c r="D82" s="41"/>
      <c r="E82" s="41" t="n">
        <f aca="false">C82*D82</f>
        <v>0</v>
      </c>
      <c r="F82" s="41"/>
      <c r="G82" s="41" t="n">
        <f aca="false">C82*F82</f>
        <v>0</v>
      </c>
    </row>
    <row r="83" customFormat="false" ht="14.25" hidden="false" customHeight="false" outlineLevel="0" collapsed="false">
      <c r="A83" s="38" t="s">
        <v>108</v>
      </c>
      <c r="B83" s="39" t="s">
        <v>66</v>
      </c>
      <c r="C83" s="40" t="n">
        <v>1380</v>
      </c>
      <c r="D83" s="41"/>
      <c r="E83" s="41" t="n">
        <f aca="false">C83*D83</f>
        <v>0</v>
      </c>
      <c r="F83" s="41"/>
      <c r="G83" s="41" t="n">
        <f aca="false">C83*F83</f>
        <v>0</v>
      </c>
    </row>
    <row r="84" customFormat="false" ht="14.25" hidden="false" customHeight="false" outlineLevel="0" collapsed="false">
      <c r="A84" s="38" t="s">
        <v>109</v>
      </c>
      <c r="B84" s="39" t="s">
        <v>46</v>
      </c>
      <c r="C84" s="40" t="n">
        <v>90</v>
      </c>
      <c r="D84" s="41"/>
      <c r="E84" s="41" t="n">
        <f aca="false">C84*D84</f>
        <v>0</v>
      </c>
      <c r="F84" s="41"/>
      <c r="G84" s="41" t="n">
        <f aca="false">C84*F84</f>
        <v>0</v>
      </c>
    </row>
    <row r="85" customFormat="false" ht="14.25" hidden="false" customHeight="false" outlineLevel="0" collapsed="false">
      <c r="A85" s="38" t="s">
        <v>110</v>
      </c>
      <c r="B85" s="39" t="s">
        <v>46</v>
      </c>
      <c r="C85" s="40" t="n">
        <v>76</v>
      </c>
      <c r="D85" s="41"/>
      <c r="E85" s="41" t="n">
        <f aca="false">C85*D85</f>
        <v>0</v>
      </c>
      <c r="F85" s="41"/>
      <c r="G85" s="41" t="n">
        <f aca="false">C85*F85</f>
        <v>0</v>
      </c>
    </row>
    <row r="86" customFormat="false" ht="14.25" hidden="false" customHeight="false" outlineLevel="0" collapsed="false">
      <c r="A86" s="38" t="s">
        <v>111</v>
      </c>
      <c r="B86" s="39" t="s">
        <v>46</v>
      </c>
      <c r="C86" s="40" t="n">
        <v>684</v>
      </c>
      <c r="D86" s="41"/>
      <c r="E86" s="41" t="n">
        <f aca="false">C86*D86</f>
        <v>0</v>
      </c>
      <c r="F86" s="41"/>
      <c r="G86" s="41" t="n">
        <f aca="false">C86*F86</f>
        <v>0</v>
      </c>
    </row>
    <row r="87" customFormat="false" ht="14.25" hidden="false" customHeight="false" outlineLevel="0" collapsed="false">
      <c r="A87" s="38" t="s">
        <v>112</v>
      </c>
      <c r="B87" s="39" t="s">
        <v>46</v>
      </c>
      <c r="C87" s="40" t="n">
        <v>316</v>
      </c>
      <c r="D87" s="41"/>
      <c r="E87" s="41" t="n">
        <f aca="false">C87*D87</f>
        <v>0</v>
      </c>
      <c r="F87" s="41"/>
      <c r="G87" s="41" t="n">
        <f aca="false">C87*F87</f>
        <v>0</v>
      </c>
    </row>
    <row r="88" customFormat="false" ht="14.25" hidden="false" customHeight="false" outlineLevel="0" collapsed="false">
      <c r="A88" s="38" t="s">
        <v>113</v>
      </c>
      <c r="B88" s="39" t="s">
        <v>66</v>
      </c>
      <c r="C88" s="40" t="n">
        <v>78</v>
      </c>
      <c r="D88" s="41"/>
      <c r="E88" s="41" t="n">
        <f aca="false">C88*D88</f>
        <v>0</v>
      </c>
      <c r="F88" s="41"/>
      <c r="G88" s="41" t="n">
        <f aca="false">C88*F88</f>
        <v>0</v>
      </c>
    </row>
    <row r="89" customFormat="false" ht="14.25" hidden="false" customHeight="false" outlineLevel="0" collapsed="false">
      <c r="A89" s="38" t="s">
        <v>114</v>
      </c>
      <c r="B89" s="39" t="s">
        <v>66</v>
      </c>
      <c r="C89" s="40" t="n">
        <v>400</v>
      </c>
      <c r="D89" s="41"/>
      <c r="E89" s="41" t="n">
        <f aca="false">C89*D89</f>
        <v>0</v>
      </c>
      <c r="F89" s="41"/>
      <c r="G89" s="41" t="n">
        <f aca="false">C89*F89</f>
        <v>0</v>
      </c>
    </row>
    <row r="90" customFormat="false" ht="14.25" hidden="false" customHeight="false" outlineLevel="0" collapsed="false">
      <c r="A90" s="42"/>
      <c r="B90" s="43"/>
      <c r="C90" s="44"/>
      <c r="D90" s="45"/>
      <c r="E90" s="41"/>
      <c r="F90" s="41"/>
      <c r="G90" s="41"/>
    </row>
    <row r="91" customFormat="false" ht="14.25" hidden="false" customHeight="false" outlineLevel="0" collapsed="false">
      <c r="A91" s="34" t="s">
        <v>115</v>
      </c>
      <c r="B91" s="35"/>
      <c r="C91" s="36"/>
      <c r="D91" s="37"/>
      <c r="E91" s="37"/>
      <c r="F91" s="37"/>
      <c r="G91" s="37"/>
    </row>
    <row r="92" customFormat="false" ht="14.25" hidden="false" customHeight="false" outlineLevel="0" collapsed="false">
      <c r="A92" s="38" t="s">
        <v>116</v>
      </c>
      <c r="B92" s="39" t="s">
        <v>46</v>
      </c>
      <c r="C92" s="40" t="n">
        <v>89</v>
      </c>
      <c r="D92" s="41"/>
      <c r="E92" s="41" t="n">
        <f aca="false">C92*D92</f>
        <v>0</v>
      </c>
      <c r="F92" s="41"/>
      <c r="G92" s="41" t="n">
        <f aca="false">C92*F92</f>
        <v>0</v>
      </c>
    </row>
    <row r="93" customFormat="false" ht="14.25" hidden="false" customHeight="false" outlineLevel="0" collapsed="false">
      <c r="A93" s="38" t="s">
        <v>117</v>
      </c>
      <c r="B93" s="39" t="s">
        <v>46</v>
      </c>
      <c r="C93" s="40" t="n">
        <v>4</v>
      </c>
      <c r="D93" s="41"/>
      <c r="E93" s="41" t="n">
        <f aca="false">C93*D93</f>
        <v>0</v>
      </c>
      <c r="F93" s="41"/>
      <c r="G93" s="41" t="n">
        <f aca="false">C93*F93</f>
        <v>0</v>
      </c>
    </row>
    <row r="94" customFormat="false" ht="14.25" hidden="false" customHeight="false" outlineLevel="0" collapsed="false">
      <c r="A94" s="38" t="s">
        <v>118</v>
      </c>
      <c r="B94" s="39" t="s">
        <v>46</v>
      </c>
      <c r="C94" s="40" t="n">
        <v>147</v>
      </c>
      <c r="D94" s="41"/>
      <c r="E94" s="41" t="n">
        <f aca="false">C94*D94</f>
        <v>0</v>
      </c>
      <c r="F94" s="41"/>
      <c r="G94" s="41" t="n">
        <f aca="false">C94*F94</f>
        <v>0</v>
      </c>
    </row>
    <row r="95" customFormat="false" ht="14.25" hidden="false" customHeight="false" outlineLevel="0" collapsed="false">
      <c r="A95" s="38" t="s">
        <v>119</v>
      </c>
      <c r="B95" s="39" t="s">
        <v>46</v>
      </c>
      <c r="C95" s="40" t="n">
        <v>141</v>
      </c>
      <c r="D95" s="41"/>
      <c r="E95" s="41" t="n">
        <f aca="false">C95*D95</f>
        <v>0</v>
      </c>
      <c r="F95" s="41"/>
      <c r="G95" s="41" t="n">
        <f aca="false">C95*F95</f>
        <v>0</v>
      </c>
    </row>
    <row r="96" customFormat="false" ht="14.25" hidden="false" customHeight="false" outlineLevel="0" collapsed="false">
      <c r="A96" s="38" t="s">
        <v>120</v>
      </c>
      <c r="B96" s="39" t="s">
        <v>46</v>
      </c>
      <c r="C96" s="40" t="n">
        <v>53</v>
      </c>
      <c r="D96" s="41"/>
      <c r="E96" s="41" t="n">
        <f aca="false">C96*D96</f>
        <v>0</v>
      </c>
      <c r="F96" s="41"/>
      <c r="G96" s="41" t="n">
        <f aca="false">C96*F96</f>
        <v>0</v>
      </c>
    </row>
    <row r="97" customFormat="false" ht="14.25" hidden="false" customHeight="false" outlineLevel="0" collapsed="false">
      <c r="A97" s="38" t="s">
        <v>121</v>
      </c>
      <c r="B97" s="39" t="s">
        <v>46</v>
      </c>
      <c r="C97" s="40" t="n">
        <v>67</v>
      </c>
      <c r="D97" s="41"/>
      <c r="E97" s="41" t="n">
        <f aca="false">C97*D97</f>
        <v>0</v>
      </c>
      <c r="F97" s="41"/>
      <c r="G97" s="41" t="n">
        <f aca="false">C97*F97</f>
        <v>0</v>
      </c>
    </row>
    <row r="98" customFormat="false" ht="14.25" hidden="false" customHeight="false" outlineLevel="0" collapsed="false">
      <c r="A98" s="38" t="s">
        <v>122</v>
      </c>
      <c r="B98" s="39" t="s">
        <v>46</v>
      </c>
      <c r="C98" s="40" t="n">
        <v>4</v>
      </c>
      <c r="D98" s="41"/>
      <c r="E98" s="41" t="n">
        <f aca="false">C98*D98</f>
        <v>0</v>
      </c>
      <c r="F98" s="41"/>
      <c r="G98" s="41" t="n">
        <f aca="false">C98*F98</f>
        <v>0</v>
      </c>
    </row>
    <row r="99" customFormat="false" ht="14.25" hidden="false" customHeight="false" outlineLevel="0" collapsed="false">
      <c r="A99" s="38" t="s">
        <v>123</v>
      </c>
      <c r="B99" s="39" t="s">
        <v>46</v>
      </c>
      <c r="C99" s="40" t="n">
        <v>326</v>
      </c>
      <c r="D99" s="41"/>
      <c r="E99" s="41" t="n">
        <f aca="false">C99*D99</f>
        <v>0</v>
      </c>
      <c r="F99" s="41"/>
      <c r="G99" s="41" t="n">
        <f aca="false">C99*F99</f>
        <v>0</v>
      </c>
    </row>
    <row r="100" customFormat="false" ht="14.25" hidden="false" customHeight="false" outlineLevel="0" collapsed="false">
      <c r="A100" s="38" t="s">
        <v>124</v>
      </c>
      <c r="B100" s="39" t="s">
        <v>46</v>
      </c>
      <c r="C100" s="40" t="n">
        <v>28</v>
      </c>
      <c r="D100" s="41"/>
      <c r="E100" s="41" t="n">
        <f aca="false">C100*D100</f>
        <v>0</v>
      </c>
      <c r="F100" s="41"/>
      <c r="G100" s="41" t="n">
        <f aca="false">C100*F100</f>
        <v>0</v>
      </c>
    </row>
    <row r="101" customFormat="false" ht="14.25" hidden="false" customHeight="false" outlineLevel="0" collapsed="false">
      <c r="A101" s="38" t="s">
        <v>125</v>
      </c>
      <c r="B101" s="39" t="s">
        <v>46</v>
      </c>
      <c r="C101" s="40" t="n">
        <v>27</v>
      </c>
      <c r="D101" s="41"/>
      <c r="E101" s="41" t="n">
        <f aca="false">C101*D101</f>
        <v>0</v>
      </c>
      <c r="F101" s="41"/>
      <c r="G101" s="41" t="n">
        <f aca="false">C101*F101</f>
        <v>0</v>
      </c>
    </row>
    <row r="102" customFormat="false" ht="14.25" hidden="false" customHeight="false" outlineLevel="0" collapsed="false">
      <c r="A102" s="38" t="s">
        <v>126</v>
      </c>
      <c r="B102" s="39" t="s">
        <v>46</v>
      </c>
      <c r="C102" s="40" t="n">
        <v>0</v>
      </c>
      <c r="D102" s="41"/>
      <c r="E102" s="41" t="n">
        <f aca="false">C102*D102</f>
        <v>0</v>
      </c>
      <c r="F102" s="41"/>
      <c r="G102" s="41" t="n">
        <f aca="false">C102*F102</f>
        <v>0</v>
      </c>
    </row>
    <row r="103" customFormat="false" ht="14.25" hidden="false" customHeight="false" outlineLevel="0" collapsed="false">
      <c r="A103" s="38" t="s">
        <v>127</v>
      </c>
      <c r="B103" s="39" t="s">
        <v>46</v>
      </c>
      <c r="C103" s="40" t="n">
        <v>54</v>
      </c>
      <c r="D103" s="41"/>
      <c r="E103" s="41" t="n">
        <f aca="false">C103*D103</f>
        <v>0</v>
      </c>
      <c r="F103" s="41"/>
      <c r="G103" s="41" t="n">
        <f aca="false">C103*F103</f>
        <v>0</v>
      </c>
    </row>
    <row r="104" customFormat="false" ht="14.25" hidden="false" customHeight="false" outlineLevel="0" collapsed="false">
      <c r="A104" s="38" t="s">
        <v>128</v>
      </c>
      <c r="B104" s="39" t="s">
        <v>46</v>
      </c>
      <c r="C104" s="40" t="n">
        <v>54</v>
      </c>
      <c r="D104" s="41"/>
      <c r="E104" s="41" t="n">
        <f aca="false">C104*D104</f>
        <v>0</v>
      </c>
      <c r="F104" s="41"/>
      <c r="G104" s="41" t="n">
        <f aca="false">C104*F104</f>
        <v>0</v>
      </c>
    </row>
    <row r="105" customFormat="false" ht="14.25" hidden="false" customHeight="false" outlineLevel="0" collapsed="false">
      <c r="A105" s="38" t="s">
        <v>129</v>
      </c>
      <c r="B105" s="39" t="s">
        <v>46</v>
      </c>
      <c r="C105" s="40" t="n">
        <v>1201</v>
      </c>
      <c r="D105" s="41"/>
      <c r="E105" s="41" t="n">
        <f aca="false">C105*D105</f>
        <v>0</v>
      </c>
      <c r="F105" s="41"/>
      <c r="G105" s="41" t="n">
        <f aca="false">C105*F105</f>
        <v>0</v>
      </c>
    </row>
    <row r="106" customFormat="false" ht="14.25" hidden="false" customHeight="false" outlineLevel="0" collapsed="false">
      <c r="A106" s="38" t="s">
        <v>130</v>
      </c>
      <c r="B106" s="39" t="s">
        <v>46</v>
      </c>
      <c r="C106" s="40" t="n">
        <v>23</v>
      </c>
      <c r="D106" s="41"/>
      <c r="E106" s="41" t="n">
        <f aca="false">C106*D106</f>
        <v>0</v>
      </c>
      <c r="F106" s="41"/>
      <c r="G106" s="41" t="n">
        <f aca="false">C106*F106</f>
        <v>0</v>
      </c>
    </row>
    <row r="107" customFormat="false" ht="14.25" hidden="false" customHeight="false" outlineLevel="0" collapsed="false">
      <c r="A107" s="38" t="s">
        <v>131</v>
      </c>
      <c r="B107" s="39" t="s">
        <v>46</v>
      </c>
      <c r="C107" s="40" t="n">
        <v>45</v>
      </c>
      <c r="D107" s="41"/>
      <c r="E107" s="41" t="n">
        <f aca="false">C107*D107</f>
        <v>0</v>
      </c>
      <c r="F107" s="41"/>
      <c r="G107" s="41" t="n">
        <f aca="false">C107*F107</f>
        <v>0</v>
      </c>
    </row>
    <row r="108" customFormat="false" ht="14.25" hidden="false" customHeight="false" outlineLevel="0" collapsed="false">
      <c r="A108" s="38" t="s">
        <v>132</v>
      </c>
      <c r="B108" s="39" t="s">
        <v>46</v>
      </c>
      <c r="C108" s="40" t="n">
        <v>240</v>
      </c>
      <c r="D108" s="41"/>
      <c r="E108" s="41" t="n">
        <f aca="false">C108*D108</f>
        <v>0</v>
      </c>
      <c r="F108" s="41"/>
      <c r="G108" s="41" t="n">
        <f aca="false">C108*F108</f>
        <v>0</v>
      </c>
    </row>
    <row r="109" customFormat="false" ht="14.25" hidden="false" customHeight="false" outlineLevel="0" collapsed="false">
      <c r="A109" s="38" t="s">
        <v>133</v>
      </c>
      <c r="B109" s="39" t="s">
        <v>46</v>
      </c>
      <c r="C109" s="40" t="n">
        <v>260</v>
      </c>
      <c r="D109" s="41"/>
      <c r="E109" s="41" t="n">
        <f aca="false">C109*D109</f>
        <v>0</v>
      </c>
      <c r="F109" s="41"/>
      <c r="G109" s="41" t="n">
        <f aca="false">C109*F109</f>
        <v>0</v>
      </c>
    </row>
    <row r="110" customFormat="false" ht="14.25" hidden="false" customHeight="false" outlineLevel="0" collapsed="false">
      <c r="A110" s="38" t="s">
        <v>134</v>
      </c>
      <c r="B110" s="39" t="s">
        <v>46</v>
      </c>
      <c r="C110" s="40" t="n">
        <v>115</v>
      </c>
      <c r="D110" s="41"/>
      <c r="E110" s="41" t="n">
        <f aca="false">C110*D110</f>
        <v>0</v>
      </c>
      <c r="F110" s="41"/>
      <c r="G110" s="41" t="n">
        <f aca="false">C110*F110</f>
        <v>0</v>
      </c>
    </row>
    <row r="111" customFormat="false" ht="14.25" hidden="false" customHeight="false" outlineLevel="0" collapsed="false">
      <c r="A111" s="38" t="s">
        <v>135</v>
      </c>
      <c r="B111" s="39" t="s">
        <v>46</v>
      </c>
      <c r="C111" s="40" t="n">
        <v>1880</v>
      </c>
      <c r="D111" s="41"/>
      <c r="E111" s="41" t="n">
        <f aca="false">C111*D111</f>
        <v>0</v>
      </c>
      <c r="F111" s="41"/>
      <c r="G111" s="41" t="n">
        <f aca="false">C111*F111</f>
        <v>0</v>
      </c>
    </row>
    <row r="112" customFormat="false" ht="14.25" hidden="false" customHeight="false" outlineLevel="0" collapsed="false">
      <c r="A112" s="38" t="s">
        <v>136</v>
      </c>
      <c r="B112" s="39" t="s">
        <v>46</v>
      </c>
      <c r="C112" s="40" t="n">
        <v>24</v>
      </c>
      <c r="D112" s="41"/>
      <c r="E112" s="41" t="n">
        <f aca="false">C112*D112</f>
        <v>0</v>
      </c>
      <c r="F112" s="41"/>
      <c r="G112" s="41" t="n">
        <f aca="false">C112*F112</f>
        <v>0</v>
      </c>
    </row>
    <row r="113" customFormat="false" ht="14.25" hidden="false" customHeight="false" outlineLevel="0" collapsed="false">
      <c r="A113" s="38" t="s">
        <v>137</v>
      </c>
      <c r="B113" s="39" t="s">
        <v>138</v>
      </c>
      <c r="C113" s="40" t="n">
        <v>37</v>
      </c>
      <c r="D113" s="41"/>
      <c r="E113" s="41" t="n">
        <f aca="false">C113*D113</f>
        <v>0</v>
      </c>
      <c r="F113" s="41"/>
      <c r="G113" s="41" t="n">
        <f aca="false">C113*F113</f>
        <v>0</v>
      </c>
    </row>
    <row r="114" customFormat="false" ht="14.25" hidden="false" customHeight="false" outlineLevel="0" collapsed="false">
      <c r="A114" s="42"/>
      <c r="B114" s="43"/>
      <c r="C114" s="44"/>
      <c r="D114" s="45"/>
      <c r="E114" s="45"/>
      <c r="F114" s="45"/>
      <c r="G114" s="45"/>
    </row>
    <row r="115" customFormat="false" ht="14.25" hidden="false" customHeight="false" outlineLevel="0" collapsed="false">
      <c r="A115" s="34" t="s">
        <v>139</v>
      </c>
      <c r="B115" s="35"/>
      <c r="C115" s="36"/>
      <c r="D115" s="37"/>
      <c r="E115" s="37"/>
      <c r="F115" s="37"/>
      <c r="G115" s="37"/>
    </row>
    <row r="116" customFormat="false" ht="14.25" hidden="false" customHeight="false" outlineLevel="0" collapsed="false">
      <c r="A116" s="38" t="s">
        <v>140</v>
      </c>
      <c r="B116" s="39" t="s">
        <v>141</v>
      </c>
      <c r="C116" s="40" t="n">
        <v>400</v>
      </c>
      <c r="D116" s="41"/>
      <c r="E116" s="41" t="n">
        <f aca="false">C116*D116</f>
        <v>0</v>
      </c>
      <c r="F116" s="41"/>
      <c r="G116" s="41" t="n">
        <f aca="false">C116*F116</f>
        <v>0</v>
      </c>
    </row>
    <row r="117" customFormat="false" ht="14.25" hidden="false" customHeight="false" outlineLevel="0" collapsed="false">
      <c r="A117" s="38" t="s">
        <v>142</v>
      </c>
      <c r="B117" s="39" t="s">
        <v>141</v>
      </c>
      <c r="C117" s="40" t="n">
        <v>100</v>
      </c>
      <c r="D117" s="41"/>
      <c r="E117" s="41" t="n">
        <f aca="false">C117*D117</f>
        <v>0</v>
      </c>
      <c r="F117" s="41"/>
      <c r="G117" s="41" t="n">
        <f aca="false">C117*F117</f>
        <v>0</v>
      </c>
    </row>
    <row r="118" customFormat="false" ht="14.25" hidden="false" customHeight="false" outlineLevel="0" collapsed="false">
      <c r="A118" s="38" t="s">
        <v>143</v>
      </c>
      <c r="B118" s="39" t="s">
        <v>141</v>
      </c>
      <c r="C118" s="40" t="n">
        <v>80</v>
      </c>
      <c r="D118" s="41"/>
      <c r="E118" s="41" t="n">
        <f aca="false">C118*D118</f>
        <v>0</v>
      </c>
      <c r="F118" s="41"/>
      <c r="G118" s="41" t="n">
        <f aca="false">C118*F118</f>
        <v>0</v>
      </c>
    </row>
    <row r="119" customFormat="false" ht="14.25" hidden="false" customHeight="false" outlineLevel="0" collapsed="false">
      <c r="A119" s="38" t="s">
        <v>144</v>
      </c>
      <c r="B119" s="39" t="s">
        <v>141</v>
      </c>
      <c r="C119" s="40" t="n">
        <v>120</v>
      </c>
      <c r="D119" s="41"/>
      <c r="E119" s="41" t="n">
        <f aca="false">C119*D119</f>
        <v>0</v>
      </c>
      <c r="F119" s="41"/>
      <c r="G119" s="41" t="n">
        <f aca="false">C119*F119</f>
        <v>0</v>
      </c>
    </row>
    <row r="120" customFormat="false" ht="14.25" hidden="false" customHeight="false" outlineLevel="0" collapsed="false">
      <c r="A120" s="38" t="s">
        <v>145</v>
      </c>
      <c r="B120" s="39" t="s">
        <v>141</v>
      </c>
      <c r="C120" s="40" t="n">
        <v>120</v>
      </c>
      <c r="D120" s="41"/>
      <c r="E120" s="41" t="n">
        <f aca="false">C120*D120</f>
        <v>0</v>
      </c>
      <c r="F120" s="41"/>
      <c r="G120" s="41" t="n">
        <f aca="false">C120*F120</f>
        <v>0</v>
      </c>
    </row>
    <row r="121" customFormat="false" ht="14.25" hidden="false" customHeight="false" outlineLevel="0" collapsed="false">
      <c r="A121" s="38" t="s">
        <v>146</v>
      </c>
      <c r="B121" s="39" t="s">
        <v>147</v>
      </c>
      <c r="C121" s="40" t="n">
        <v>15</v>
      </c>
      <c r="D121" s="41"/>
      <c r="E121" s="41" t="n">
        <f aca="false">C121*D121</f>
        <v>0</v>
      </c>
      <c r="F121" s="41"/>
      <c r="G121" s="41" t="n">
        <f aca="false">C121*F121</f>
        <v>0</v>
      </c>
    </row>
    <row r="122" customFormat="false" ht="14.25" hidden="false" customHeight="false" outlineLevel="0" collapsed="false">
      <c r="A122" s="38" t="s">
        <v>148</v>
      </c>
      <c r="B122" s="39" t="s">
        <v>37</v>
      </c>
      <c r="C122" s="40" t="n">
        <v>1</v>
      </c>
      <c r="D122" s="41"/>
      <c r="E122" s="41" t="n">
        <f aca="false">C122*D122</f>
        <v>0</v>
      </c>
      <c r="F122" s="41"/>
      <c r="G122" s="41" t="n">
        <f aca="false">C122*F122</f>
        <v>0</v>
      </c>
    </row>
    <row r="123" customFormat="false" ht="14.25" hidden="false" customHeight="false" outlineLevel="0" collapsed="false">
      <c r="A123" s="38" t="s">
        <v>149</v>
      </c>
      <c r="B123" s="39" t="s">
        <v>141</v>
      </c>
      <c r="C123" s="40" t="n">
        <v>60</v>
      </c>
      <c r="D123" s="41"/>
      <c r="E123" s="41" t="n">
        <f aca="false">C123*D123</f>
        <v>0</v>
      </c>
      <c r="F123" s="41"/>
      <c r="G123" s="41" t="n">
        <f aca="false">C123*F123</f>
        <v>0</v>
      </c>
    </row>
    <row r="124" customFormat="false" ht="14.25" hidden="false" customHeight="false" outlineLevel="0" collapsed="false">
      <c r="A124" s="38" t="s">
        <v>150</v>
      </c>
      <c r="B124" s="39" t="s">
        <v>141</v>
      </c>
      <c r="C124" s="40" t="n">
        <v>40</v>
      </c>
      <c r="D124" s="41"/>
      <c r="E124" s="41" t="n">
        <f aca="false">C124*D124</f>
        <v>0</v>
      </c>
      <c r="F124" s="41"/>
      <c r="G124" s="41" t="n">
        <f aca="false">C124*F124</f>
        <v>0</v>
      </c>
    </row>
    <row r="125" customFormat="false" ht="14.25" hidden="false" customHeight="false" outlineLevel="0" collapsed="false">
      <c r="A125" s="38" t="s">
        <v>151</v>
      </c>
      <c r="B125" s="39" t="s">
        <v>141</v>
      </c>
      <c r="C125" s="40" t="n">
        <v>120</v>
      </c>
      <c r="D125" s="41"/>
      <c r="E125" s="41" t="n">
        <f aca="false">C125*D125</f>
        <v>0</v>
      </c>
      <c r="F125" s="41"/>
      <c r="G125" s="41" t="n">
        <f aca="false">C125*F125</f>
        <v>0</v>
      </c>
    </row>
    <row r="126" customFormat="false" ht="14.25" hidden="false" customHeight="false" outlineLevel="0" collapsed="false">
      <c r="A126" s="42"/>
      <c r="B126" s="43"/>
      <c r="C126" s="46"/>
      <c r="D126" s="46"/>
      <c r="E126" s="46"/>
      <c r="F126" s="46"/>
      <c r="G126" s="46"/>
    </row>
    <row r="127" customFormat="false" ht="14.25" hidden="false" customHeight="false" outlineLevel="0" collapsed="false">
      <c r="A127" s="42" t="s">
        <v>152</v>
      </c>
      <c r="B127" s="39" t="s">
        <v>37</v>
      </c>
      <c r="C127" s="40" t="n">
        <v>1</v>
      </c>
      <c r="D127" s="41"/>
      <c r="E127" s="41" t="n">
        <f aca="false">C127*D127</f>
        <v>0</v>
      </c>
      <c r="F127" s="41"/>
      <c r="G127" s="41" t="n">
        <f aca="false">C127*F127</f>
        <v>0</v>
      </c>
    </row>
    <row r="128" customFormat="false" ht="14.25" hidden="false" customHeight="false" outlineLevel="0" collapsed="false">
      <c r="A128" s="30" t="s">
        <v>153</v>
      </c>
      <c r="B128" s="31"/>
      <c r="C128" s="32"/>
      <c r="D128" s="32"/>
      <c r="E128" s="47" t="n">
        <f aca="false">SUM(E9:E127)</f>
        <v>0</v>
      </c>
      <c r="F128" s="48"/>
      <c r="G128" s="47" t="n">
        <f aca="false">SUM(G10:G127)</f>
        <v>0</v>
      </c>
    </row>
  </sheetData>
  <mergeCells count="6">
    <mergeCell ref="B2:G2"/>
    <mergeCell ref="B3:G3"/>
    <mergeCell ref="B4:G4"/>
    <mergeCell ref="B5:G5"/>
    <mergeCell ref="B6:D6"/>
    <mergeCell ref="F6:G6"/>
  </mergeCells>
  <printOptions headings="false" gridLines="false" gridLinesSet="true" horizontalCentered="true" verticalCentered="false"/>
  <pageMargins left="0.315277777777778" right="0.315277777777778" top="0.590277777777778" bottom="0.590277777777778" header="0.196527777777778" footer="0.196527777777778"/>
  <pageSetup paperSize="9" scale="100" fitToWidth="1" fitToHeight="2" pageOrder="overThenDown" orientation="portrait" blackAndWhite="false" draft="false" cellComments="none" horizontalDpi="300" verticalDpi="300" copies="1"/>
  <headerFooter differentFirst="false" differentOddEven="false">
    <oddHeader>&amp;C&amp;F&amp;R&amp;A</oddHeader>
    <oddFooter>&amp;CStránka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8" topLeftCell="A9" activePane="bottomLeft" state="frozen"/>
      <selection pane="topLeft" activeCell="A1" activeCellId="0" sqref="A1"/>
      <selection pane="bottomLeft" activeCell="B1" activeCellId="0" sqref="B1"/>
    </sheetView>
  </sheetViews>
  <sheetFormatPr defaultColWidth="9.18359375" defaultRowHeight="14.25" zeroHeight="false" outlineLevelRow="0" outlineLevelCol="0"/>
  <cols>
    <col collapsed="false" customWidth="true" hidden="false" outlineLevel="0" max="1" min="1" style="21" width="74.45"/>
    <col collapsed="false" customWidth="true" hidden="false" outlineLevel="0" max="2" min="2" style="21" width="4"/>
    <col collapsed="false" customWidth="true" hidden="false" outlineLevel="0" max="3" min="3" style="21" width="6"/>
    <col collapsed="false" customWidth="true" hidden="false" outlineLevel="0" max="4" min="4" style="21" width="12.18"/>
    <col collapsed="false" customWidth="true" hidden="false" outlineLevel="0" max="5" min="5" style="21" width="14.82"/>
    <col collapsed="false" customWidth="true" hidden="false" outlineLevel="0" max="6" min="6" style="21" width="12.18"/>
    <col collapsed="false" customWidth="true" hidden="false" outlineLevel="0" max="7" min="7" style="21" width="14.18"/>
    <col collapsed="false" customWidth="false" hidden="false" outlineLevel="0" max="16384" min="8" style="21" width="9.18"/>
  </cols>
  <sheetData>
    <row r="1" customFormat="false" ht="14.25" hidden="false" customHeight="false" outlineLevel="0" collapsed="false">
      <c r="A1" s="22"/>
      <c r="B1" s="23"/>
    </row>
    <row r="2" customFormat="false" ht="14.25" hidden="false" customHeight="false" outlineLevel="0" collapsed="false">
      <c r="A2" s="22" t="s">
        <v>1</v>
      </c>
      <c r="B2" s="24" t="str">
        <f aca="false">Rekapitulace!B7</f>
        <v>Město Břeclav, Náměstí T.G. Masaryka 42/3, 690 02 Břeclav</v>
      </c>
      <c r="C2" s="24"/>
      <c r="D2" s="24"/>
      <c r="E2" s="24"/>
      <c r="F2" s="24"/>
      <c r="G2" s="24"/>
    </row>
    <row r="3" customFormat="false" ht="14.25" hidden="false" customHeight="false" outlineLevel="0" collapsed="false">
      <c r="A3" s="22" t="s">
        <v>3</v>
      </c>
      <c r="B3" s="24" t="str">
        <f aca="false">Rekapitulace!B8</f>
        <v>ul. Na Pěšině 2842/13, 690 03 Břeclav 3; k.ú. Břeclav </v>
      </c>
      <c r="C3" s="24"/>
      <c r="D3" s="24"/>
      <c r="E3" s="24"/>
      <c r="F3" s="24"/>
      <c r="G3" s="24"/>
    </row>
    <row r="4" customFormat="false" ht="14.25" hidden="false" customHeight="false" outlineLevel="0" collapsed="false">
      <c r="A4" s="22" t="s">
        <v>5</v>
      </c>
      <c r="B4" s="24" t="str">
        <f aca="false">Rekapitulace!B9</f>
        <v>Domov seniorů Břeclav</v>
      </c>
      <c r="C4" s="24"/>
      <c r="D4" s="24"/>
      <c r="E4" s="24"/>
      <c r="F4" s="24"/>
      <c r="G4" s="24"/>
    </row>
    <row r="5" customFormat="false" ht="14.25" hidden="false" customHeight="false" outlineLevel="0" collapsed="false">
      <c r="A5" s="22" t="s">
        <v>7</v>
      </c>
      <c r="B5" s="24" t="str">
        <f aca="false">Rekapitulace!B10</f>
        <v>D.1.4.6 Silnoproud, FVE a elektrotechnika vč. JS</v>
      </c>
      <c r="C5" s="24"/>
      <c r="D5" s="24"/>
      <c r="E5" s="24"/>
      <c r="F5" s="24"/>
      <c r="G5" s="24"/>
    </row>
    <row r="6" customFormat="false" ht="14.25" hidden="false" customHeight="false" outlineLevel="0" collapsed="false">
      <c r="A6" s="22" t="s">
        <v>27</v>
      </c>
      <c r="B6" s="25" t="str">
        <f aca="false">Rekapitulace!B11</f>
        <v>11-2022</v>
      </c>
      <c r="C6" s="25"/>
      <c r="D6" s="25"/>
      <c r="E6" s="23" t="s">
        <v>11</v>
      </c>
      <c r="F6" s="24" t="str">
        <f aca="false">Rekapitulace!E11</f>
        <v>Bc. Drahomír Přikryl</v>
      </c>
      <c r="G6" s="24"/>
    </row>
    <row r="8" customFormat="false" ht="14.25" hidden="false" customHeight="false" outlineLevel="0" collapsed="false">
      <c r="A8" s="26" t="s">
        <v>5</v>
      </c>
      <c r="B8" s="27" t="s">
        <v>28</v>
      </c>
      <c r="C8" s="28" t="s">
        <v>29</v>
      </c>
      <c r="D8" s="29" t="s">
        <v>30</v>
      </c>
      <c r="E8" s="29" t="s">
        <v>31</v>
      </c>
      <c r="F8" s="29" t="s">
        <v>32</v>
      </c>
      <c r="G8" s="29" t="s">
        <v>33</v>
      </c>
    </row>
    <row r="9" customFormat="false" ht="14.25" hidden="false" customHeight="false" outlineLevel="0" collapsed="false">
      <c r="A9" s="30" t="s">
        <v>154</v>
      </c>
      <c r="B9" s="31"/>
      <c r="C9" s="32"/>
      <c r="D9" s="33"/>
      <c r="E9" s="33"/>
      <c r="F9" s="33"/>
      <c r="G9" s="33"/>
    </row>
    <row r="10" customFormat="false" ht="14.25" hidden="false" customHeight="false" outlineLevel="0" collapsed="false">
      <c r="A10" s="34" t="s">
        <v>155</v>
      </c>
      <c r="B10" s="35"/>
      <c r="C10" s="36"/>
      <c r="D10" s="37"/>
      <c r="E10" s="37"/>
      <c r="F10" s="37"/>
      <c r="G10" s="37"/>
    </row>
    <row r="11" customFormat="false" ht="14.25" hidden="false" customHeight="false" outlineLevel="0" collapsed="false">
      <c r="A11" s="38" t="s">
        <v>45</v>
      </c>
      <c r="B11" s="39" t="s">
        <v>46</v>
      </c>
      <c r="C11" s="40" t="n">
        <v>10</v>
      </c>
      <c r="D11" s="41"/>
      <c r="E11" s="41" t="n">
        <f aca="false">C11*D11</f>
        <v>0</v>
      </c>
      <c r="F11" s="41"/>
      <c r="G11" s="41" t="n">
        <f aca="false">C11*F11</f>
        <v>0</v>
      </c>
    </row>
    <row r="12" customFormat="false" ht="14.25" hidden="false" customHeight="false" outlineLevel="0" collapsed="false">
      <c r="A12" s="38" t="s">
        <v>55</v>
      </c>
      <c r="B12" s="39" t="s">
        <v>46</v>
      </c>
      <c r="C12" s="40" t="n">
        <v>5</v>
      </c>
      <c r="D12" s="41"/>
      <c r="E12" s="41" t="n">
        <f aca="false">C12*D12</f>
        <v>0</v>
      </c>
      <c r="F12" s="41"/>
      <c r="G12" s="41" t="n">
        <f aca="false">C12*F12</f>
        <v>0</v>
      </c>
    </row>
    <row r="13" customFormat="false" ht="14.25" hidden="false" customHeight="false" outlineLevel="0" collapsed="false">
      <c r="A13" s="38" t="s">
        <v>58</v>
      </c>
      <c r="B13" s="39" t="s">
        <v>46</v>
      </c>
      <c r="C13" s="40" t="n">
        <v>1</v>
      </c>
      <c r="D13" s="41"/>
      <c r="E13" s="41" t="n">
        <f aca="false">C13*D13</f>
        <v>0</v>
      </c>
      <c r="F13" s="41"/>
      <c r="G13" s="41" t="n">
        <f aca="false">C13*F13</f>
        <v>0</v>
      </c>
    </row>
    <row r="14" customFormat="false" ht="14.25" hidden="false" customHeight="false" outlineLevel="0" collapsed="false">
      <c r="A14" s="38" t="s">
        <v>59</v>
      </c>
      <c r="B14" s="39" t="s">
        <v>46</v>
      </c>
      <c r="C14" s="40" t="n">
        <v>1</v>
      </c>
      <c r="D14" s="41"/>
      <c r="E14" s="41" t="n">
        <f aca="false">C14*D14</f>
        <v>0</v>
      </c>
      <c r="F14" s="41"/>
      <c r="G14" s="41" t="n">
        <f aca="false">C14*F14</f>
        <v>0</v>
      </c>
    </row>
    <row r="15" customFormat="false" ht="14.25" hidden="false" customHeight="false" outlineLevel="0" collapsed="false">
      <c r="A15" s="38" t="s">
        <v>61</v>
      </c>
      <c r="B15" s="39" t="s">
        <v>46</v>
      </c>
      <c r="C15" s="40" t="n">
        <v>5</v>
      </c>
      <c r="D15" s="41"/>
      <c r="E15" s="41" t="n">
        <f aca="false">C15*D15</f>
        <v>0</v>
      </c>
      <c r="F15" s="41"/>
      <c r="G15" s="41" t="n">
        <f aca="false">C15*F15</f>
        <v>0</v>
      </c>
    </row>
    <row r="16" customFormat="false" ht="14.25" hidden="false" customHeight="false" outlineLevel="0" collapsed="false">
      <c r="A16" s="38" t="s">
        <v>63</v>
      </c>
      <c r="B16" s="39" t="s">
        <v>46</v>
      </c>
      <c r="C16" s="40" t="n">
        <v>1</v>
      </c>
      <c r="D16" s="41"/>
      <c r="E16" s="41" t="n">
        <f aca="false">C16*D16</f>
        <v>0</v>
      </c>
      <c r="F16" s="41"/>
      <c r="G16" s="41" t="n">
        <f aca="false">C16*F16</f>
        <v>0</v>
      </c>
    </row>
    <row r="17" customFormat="false" ht="14.25" hidden="false" customHeight="false" outlineLevel="0" collapsed="false">
      <c r="A17" s="38"/>
      <c r="B17" s="39"/>
      <c r="C17" s="40"/>
      <c r="D17" s="41"/>
      <c r="E17" s="41"/>
      <c r="F17" s="41"/>
      <c r="G17" s="41"/>
    </row>
    <row r="18" customFormat="false" ht="14.25" hidden="false" customHeight="false" outlineLevel="0" collapsed="false">
      <c r="A18" s="34" t="s">
        <v>156</v>
      </c>
      <c r="B18" s="35"/>
      <c r="C18" s="36"/>
      <c r="D18" s="37"/>
      <c r="E18" s="37"/>
      <c r="F18" s="37"/>
      <c r="G18" s="37"/>
    </row>
    <row r="19" customFormat="false" ht="14.25" hidden="false" customHeight="false" outlineLevel="0" collapsed="false">
      <c r="A19" s="38" t="s">
        <v>116</v>
      </c>
      <c r="B19" s="39" t="s">
        <v>46</v>
      </c>
      <c r="C19" s="40" t="n">
        <v>5</v>
      </c>
      <c r="D19" s="41"/>
      <c r="E19" s="41" t="n">
        <f aca="false">C19*D19</f>
        <v>0</v>
      </c>
      <c r="F19" s="41"/>
      <c r="G19" s="41" t="n">
        <f aca="false">C19*F19</f>
        <v>0</v>
      </c>
    </row>
    <row r="20" customFormat="false" ht="14.25" hidden="false" customHeight="false" outlineLevel="0" collapsed="false">
      <c r="A20" s="38" t="s">
        <v>118</v>
      </c>
      <c r="B20" s="39" t="s">
        <v>46</v>
      </c>
      <c r="C20" s="40" t="n">
        <v>5</v>
      </c>
      <c r="D20" s="41"/>
      <c r="E20" s="41" t="n">
        <f aca="false">C20*D20</f>
        <v>0</v>
      </c>
      <c r="F20" s="41"/>
      <c r="G20" s="41" t="n">
        <f aca="false">C20*F20</f>
        <v>0</v>
      </c>
    </row>
    <row r="21" customFormat="false" ht="14.25" hidden="false" customHeight="false" outlineLevel="0" collapsed="false">
      <c r="A21" s="38" t="s">
        <v>119</v>
      </c>
      <c r="B21" s="39" t="s">
        <v>46</v>
      </c>
      <c r="C21" s="40" t="n">
        <v>4</v>
      </c>
      <c r="D21" s="41"/>
      <c r="E21" s="41" t="n">
        <f aca="false">C21*D21</f>
        <v>0</v>
      </c>
      <c r="F21" s="41"/>
      <c r="G21" s="41" t="n">
        <f aca="false">C21*F21</f>
        <v>0</v>
      </c>
    </row>
    <row r="22" customFormat="false" ht="14.25" hidden="false" customHeight="false" outlineLevel="0" collapsed="false">
      <c r="A22" s="38" t="s">
        <v>121</v>
      </c>
      <c r="B22" s="39" t="s">
        <v>46</v>
      </c>
      <c r="C22" s="40" t="n">
        <v>5</v>
      </c>
      <c r="D22" s="41"/>
      <c r="E22" s="41" t="n">
        <f aca="false">C22*D22</f>
        <v>0</v>
      </c>
      <c r="F22" s="41"/>
      <c r="G22" s="41" t="n">
        <f aca="false">C22*F22</f>
        <v>0</v>
      </c>
    </row>
    <row r="23" customFormat="false" ht="14.25" hidden="false" customHeight="false" outlineLevel="0" collapsed="false">
      <c r="A23" s="38" t="s">
        <v>123</v>
      </c>
      <c r="B23" s="39" t="s">
        <v>46</v>
      </c>
      <c r="C23" s="40" t="n">
        <v>19</v>
      </c>
      <c r="D23" s="41"/>
      <c r="E23" s="41" t="n">
        <f aca="false">C23*D23</f>
        <v>0</v>
      </c>
      <c r="F23" s="41"/>
      <c r="G23" s="41" t="n">
        <f aca="false">C23*F23</f>
        <v>0</v>
      </c>
    </row>
    <row r="24" customFormat="false" ht="14.25" hidden="false" customHeight="false" outlineLevel="0" collapsed="false">
      <c r="A24" s="38" t="s">
        <v>132</v>
      </c>
      <c r="B24" s="39" t="s">
        <v>46</v>
      </c>
      <c r="C24" s="40" t="n">
        <v>19</v>
      </c>
      <c r="D24" s="41"/>
      <c r="E24" s="41" t="n">
        <f aca="false">C24*D24</f>
        <v>0</v>
      </c>
      <c r="F24" s="41"/>
      <c r="G24" s="41" t="n">
        <f aca="false">C24*F24</f>
        <v>0</v>
      </c>
    </row>
    <row r="25" customFormat="false" ht="14.25" hidden="false" customHeight="false" outlineLevel="0" collapsed="false">
      <c r="A25" s="38" t="s">
        <v>133</v>
      </c>
      <c r="B25" s="39" t="s">
        <v>46</v>
      </c>
      <c r="C25" s="40" t="n">
        <v>5</v>
      </c>
      <c r="D25" s="41"/>
      <c r="E25" s="41" t="n">
        <f aca="false">C25*D25</f>
        <v>0</v>
      </c>
      <c r="F25" s="41"/>
      <c r="G25" s="41" t="n">
        <f aca="false">C25*F25</f>
        <v>0</v>
      </c>
    </row>
    <row r="26" customFormat="false" ht="14.25" hidden="false" customHeight="false" outlineLevel="0" collapsed="false">
      <c r="A26" s="38" t="s">
        <v>134</v>
      </c>
      <c r="B26" s="39" t="s">
        <v>46</v>
      </c>
      <c r="C26" s="40" t="n">
        <v>5</v>
      </c>
      <c r="D26" s="41"/>
      <c r="E26" s="41" t="n">
        <f aca="false">C26*D26</f>
        <v>0</v>
      </c>
      <c r="F26" s="41"/>
      <c r="G26" s="41" t="n">
        <f aca="false">C26*F26</f>
        <v>0</v>
      </c>
    </row>
    <row r="27" customFormat="false" ht="14.25" hidden="false" customHeight="false" outlineLevel="0" collapsed="false">
      <c r="A27" s="38" t="s">
        <v>135</v>
      </c>
      <c r="B27" s="39" t="s">
        <v>46</v>
      </c>
      <c r="C27" s="40" t="n">
        <v>50</v>
      </c>
      <c r="D27" s="41"/>
      <c r="E27" s="41" t="n">
        <f aca="false">C27*D27</f>
        <v>0</v>
      </c>
      <c r="F27" s="41"/>
      <c r="G27" s="41" t="n">
        <f aca="false">C27*F27</f>
        <v>0</v>
      </c>
    </row>
    <row r="28" customFormat="false" ht="14.25" hidden="false" customHeight="false" outlineLevel="0" collapsed="false">
      <c r="A28" s="42"/>
      <c r="B28" s="43"/>
      <c r="C28" s="46"/>
      <c r="D28" s="46"/>
      <c r="E28" s="46"/>
      <c r="F28" s="46"/>
      <c r="G28" s="46"/>
    </row>
    <row r="29" customFormat="false" ht="14.25" hidden="false" customHeight="false" outlineLevel="0" collapsed="false">
      <c r="A29" s="42" t="s">
        <v>152</v>
      </c>
      <c r="B29" s="39" t="s">
        <v>37</v>
      </c>
      <c r="C29" s="40" t="n">
        <v>1</v>
      </c>
      <c r="D29" s="41"/>
      <c r="E29" s="41" t="n">
        <f aca="false">C29*D29</f>
        <v>0</v>
      </c>
      <c r="F29" s="41"/>
      <c r="G29" s="41" t="n">
        <f aca="false">C29*F29</f>
        <v>0</v>
      </c>
    </row>
    <row r="30" customFormat="false" ht="14.25" hidden="false" customHeight="false" outlineLevel="0" collapsed="false">
      <c r="A30" s="30" t="s">
        <v>157</v>
      </c>
      <c r="B30" s="31"/>
      <c r="C30" s="32"/>
      <c r="D30" s="32"/>
      <c r="E30" s="47" t="n">
        <f aca="false">SUM(E9:E29)</f>
        <v>0</v>
      </c>
      <c r="F30" s="48"/>
      <c r="G30" s="47" t="n">
        <f aca="false">SUM(G10:G29)</f>
        <v>0</v>
      </c>
    </row>
  </sheetData>
  <mergeCells count="6">
    <mergeCell ref="B2:G2"/>
    <mergeCell ref="B3:G3"/>
    <mergeCell ref="B4:G4"/>
    <mergeCell ref="B5:G5"/>
    <mergeCell ref="B6:D6"/>
    <mergeCell ref="F6:G6"/>
  </mergeCells>
  <printOptions headings="false" gridLines="false" gridLinesSet="true" horizontalCentered="true" verticalCentered="false"/>
  <pageMargins left="0.315277777777778" right="0.315277777777778" top="0.590277777777778" bottom="0.590277777777778" header="0.196527777777778" footer="0.196527777777778"/>
  <pageSetup paperSize="9" scale="100" fitToWidth="1" fitToHeight="2" pageOrder="overThenDown" orientation="portrait" blackAndWhite="false" draft="false" cellComments="none" horizontalDpi="300" verticalDpi="300" copies="1"/>
  <headerFooter differentFirst="false" differentOddEven="false">
    <oddHeader>&amp;C&amp;F&amp;R&amp;A</oddHeader>
    <oddFooter>&amp;CStránka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8" topLeftCell="A27" activePane="bottomLeft" state="frozen"/>
      <selection pane="topLeft" activeCell="A1" activeCellId="0" sqref="A1"/>
      <selection pane="bottomLeft" activeCell="B1" activeCellId="0" sqref="B1"/>
    </sheetView>
  </sheetViews>
  <sheetFormatPr defaultColWidth="9.18359375" defaultRowHeight="14.25" zeroHeight="false" outlineLevelRow="0" outlineLevelCol="0"/>
  <cols>
    <col collapsed="false" customWidth="true" hidden="false" outlineLevel="0" max="1" min="1" style="21" width="74.45"/>
    <col collapsed="false" customWidth="true" hidden="false" outlineLevel="0" max="2" min="2" style="21" width="4"/>
    <col collapsed="false" customWidth="true" hidden="false" outlineLevel="0" max="3" min="3" style="21" width="6"/>
    <col collapsed="false" customWidth="true" hidden="false" outlineLevel="0" max="4" min="4" style="21" width="12.18"/>
    <col collapsed="false" customWidth="true" hidden="false" outlineLevel="0" max="5" min="5" style="21" width="14.82"/>
    <col collapsed="false" customWidth="true" hidden="false" outlineLevel="0" max="6" min="6" style="21" width="12.18"/>
    <col collapsed="false" customWidth="true" hidden="false" outlineLevel="0" max="7" min="7" style="21" width="14.18"/>
    <col collapsed="false" customWidth="false" hidden="false" outlineLevel="0" max="16384" min="8" style="21" width="9.18"/>
  </cols>
  <sheetData>
    <row r="1" customFormat="false" ht="14.25" hidden="false" customHeight="false" outlineLevel="0" collapsed="false">
      <c r="A1" s="22"/>
      <c r="B1" s="23"/>
    </row>
    <row r="2" customFormat="false" ht="14.25" hidden="false" customHeight="false" outlineLevel="0" collapsed="false">
      <c r="A2" s="22" t="s">
        <v>1</v>
      </c>
      <c r="B2" s="24" t="str">
        <f aca="false">Rekapitulace!B7</f>
        <v>Město Břeclav, Náměstí T.G. Masaryka 42/3, 690 02 Břeclav</v>
      </c>
      <c r="C2" s="24"/>
      <c r="D2" s="24"/>
      <c r="E2" s="24"/>
      <c r="F2" s="24"/>
      <c r="G2" s="24"/>
    </row>
    <row r="3" customFormat="false" ht="14.25" hidden="false" customHeight="false" outlineLevel="0" collapsed="false">
      <c r="A3" s="22" t="s">
        <v>3</v>
      </c>
      <c r="B3" s="24" t="str">
        <f aca="false">Rekapitulace!B8</f>
        <v>ul. Na Pěšině 2842/13, 690 03 Břeclav 3; k.ú. Břeclav </v>
      </c>
      <c r="C3" s="24"/>
      <c r="D3" s="24"/>
      <c r="E3" s="24"/>
      <c r="F3" s="24"/>
      <c r="G3" s="24"/>
    </row>
    <row r="4" customFormat="false" ht="14.25" hidden="false" customHeight="false" outlineLevel="0" collapsed="false">
      <c r="A4" s="22" t="s">
        <v>5</v>
      </c>
      <c r="B4" s="24" t="str">
        <f aca="false">Rekapitulace!B9</f>
        <v>Domov seniorů Břeclav</v>
      </c>
      <c r="C4" s="24"/>
      <c r="D4" s="24"/>
      <c r="E4" s="24"/>
      <c r="F4" s="24"/>
      <c r="G4" s="24"/>
    </row>
    <row r="5" customFormat="false" ht="14.25" hidden="false" customHeight="false" outlineLevel="0" collapsed="false">
      <c r="A5" s="22" t="s">
        <v>7</v>
      </c>
      <c r="B5" s="24" t="str">
        <f aca="false">Rekapitulace!B10</f>
        <v>D.1.4.6 Silnoproud, FVE a elektrotechnika vč. JS</v>
      </c>
      <c r="C5" s="24"/>
      <c r="D5" s="24"/>
      <c r="E5" s="24"/>
      <c r="F5" s="24"/>
      <c r="G5" s="24"/>
    </row>
    <row r="6" customFormat="false" ht="14.25" hidden="false" customHeight="false" outlineLevel="0" collapsed="false">
      <c r="A6" s="22" t="s">
        <v>27</v>
      </c>
      <c r="B6" s="25" t="str">
        <f aca="false">Rekapitulace!B11</f>
        <v>11-2022</v>
      </c>
      <c r="C6" s="25"/>
      <c r="D6" s="25"/>
      <c r="E6" s="23" t="s">
        <v>11</v>
      </c>
      <c r="F6" s="24" t="str">
        <f aca="false">Rekapitulace!E11</f>
        <v>Bc. Drahomír Přikryl</v>
      </c>
      <c r="G6" s="24"/>
    </row>
    <row r="8" customFormat="false" ht="14.25" hidden="false" customHeight="false" outlineLevel="0" collapsed="false">
      <c r="A8" s="26" t="s">
        <v>5</v>
      </c>
      <c r="B8" s="27" t="s">
        <v>28</v>
      </c>
      <c r="C8" s="28" t="s">
        <v>29</v>
      </c>
      <c r="D8" s="29" t="s">
        <v>30</v>
      </c>
      <c r="E8" s="29" t="s">
        <v>31</v>
      </c>
      <c r="F8" s="29" t="s">
        <v>32</v>
      </c>
      <c r="G8" s="29" t="s">
        <v>33</v>
      </c>
    </row>
    <row r="9" customFormat="false" ht="14.25" hidden="false" customHeight="false" outlineLevel="0" collapsed="false">
      <c r="A9" s="30" t="s">
        <v>158</v>
      </c>
      <c r="B9" s="31"/>
      <c r="C9" s="32"/>
      <c r="D9" s="33"/>
      <c r="E9" s="33"/>
      <c r="F9" s="33"/>
      <c r="G9" s="33"/>
    </row>
    <row r="10" customFormat="false" ht="14.25" hidden="false" customHeight="false" outlineLevel="0" collapsed="false">
      <c r="A10" s="34" t="s">
        <v>155</v>
      </c>
      <c r="B10" s="35"/>
      <c r="C10" s="36"/>
      <c r="D10" s="37"/>
      <c r="E10" s="37"/>
      <c r="F10" s="37"/>
      <c r="G10" s="37"/>
    </row>
    <row r="11" customFormat="false" ht="14.25" hidden="false" customHeight="false" outlineLevel="0" collapsed="false">
      <c r="A11" s="38" t="s">
        <v>45</v>
      </c>
      <c r="B11" s="39" t="s">
        <v>46</v>
      </c>
      <c r="C11" s="40" t="n">
        <v>72</v>
      </c>
      <c r="D11" s="41"/>
      <c r="E11" s="41" t="n">
        <f aca="false">C11*D11</f>
        <v>0</v>
      </c>
      <c r="F11" s="41"/>
      <c r="G11" s="41" t="n">
        <f aca="false">C11*F11</f>
        <v>0</v>
      </c>
    </row>
    <row r="12" customFormat="false" ht="14.25" hidden="false" customHeight="false" outlineLevel="0" collapsed="false">
      <c r="A12" s="38" t="s">
        <v>47</v>
      </c>
      <c r="B12" s="39" t="s">
        <v>46</v>
      </c>
      <c r="C12" s="40" t="n">
        <v>1</v>
      </c>
      <c r="D12" s="41"/>
      <c r="E12" s="41" t="n">
        <f aca="false">C12*D12</f>
        <v>0</v>
      </c>
      <c r="F12" s="41"/>
      <c r="G12" s="41" t="n">
        <f aca="false">C12*F12</f>
        <v>0</v>
      </c>
    </row>
    <row r="13" customFormat="false" ht="14.25" hidden="false" customHeight="false" outlineLevel="0" collapsed="false">
      <c r="A13" s="38" t="s">
        <v>48</v>
      </c>
      <c r="B13" s="39" t="s">
        <v>46</v>
      </c>
      <c r="C13" s="40" t="n">
        <v>4</v>
      </c>
      <c r="D13" s="41"/>
      <c r="E13" s="41" t="n">
        <f aca="false">C13*D13</f>
        <v>0</v>
      </c>
      <c r="F13" s="41"/>
      <c r="G13" s="41" t="n">
        <f aca="false">C13*F13</f>
        <v>0</v>
      </c>
    </row>
    <row r="14" customFormat="false" ht="14.25" hidden="false" customHeight="false" outlineLevel="0" collapsed="false">
      <c r="A14" s="38" t="s">
        <v>49</v>
      </c>
      <c r="B14" s="39" t="s">
        <v>46</v>
      </c>
      <c r="C14" s="40" t="n">
        <v>4</v>
      </c>
      <c r="D14" s="41"/>
      <c r="E14" s="41" t="n">
        <f aca="false">C14*D14</f>
        <v>0</v>
      </c>
      <c r="F14" s="41"/>
      <c r="G14" s="41" t="n">
        <f aca="false">C14*F14</f>
        <v>0</v>
      </c>
    </row>
    <row r="15" customFormat="false" ht="14.25" hidden="false" customHeight="false" outlineLevel="0" collapsed="false">
      <c r="A15" s="38" t="s">
        <v>50</v>
      </c>
      <c r="B15" s="39" t="s">
        <v>46</v>
      </c>
      <c r="C15" s="40" t="n">
        <v>4</v>
      </c>
      <c r="D15" s="41"/>
      <c r="E15" s="41" t="n">
        <f aca="false">C15*D15</f>
        <v>0</v>
      </c>
      <c r="F15" s="41"/>
      <c r="G15" s="41" t="n">
        <f aca="false">C15*F15</f>
        <v>0</v>
      </c>
    </row>
    <row r="16" customFormat="false" ht="14.25" hidden="false" customHeight="false" outlineLevel="0" collapsed="false">
      <c r="A16" s="38" t="s">
        <v>51</v>
      </c>
      <c r="B16" s="39" t="s">
        <v>46</v>
      </c>
      <c r="C16" s="40" t="n">
        <v>4</v>
      </c>
      <c r="D16" s="41"/>
      <c r="E16" s="41" t="n">
        <f aca="false">C16*D16</f>
        <v>0</v>
      </c>
      <c r="F16" s="41"/>
      <c r="G16" s="41" t="n">
        <f aca="false">C16*F16</f>
        <v>0</v>
      </c>
    </row>
    <row r="17" customFormat="false" ht="14.25" hidden="false" customHeight="false" outlineLevel="0" collapsed="false">
      <c r="A17" s="38" t="s">
        <v>52</v>
      </c>
      <c r="B17" s="39" t="s">
        <v>46</v>
      </c>
      <c r="C17" s="40" t="n">
        <v>34</v>
      </c>
      <c r="D17" s="41"/>
      <c r="E17" s="41" t="n">
        <f aca="false">C17*D17</f>
        <v>0</v>
      </c>
      <c r="F17" s="41"/>
      <c r="G17" s="41" t="n">
        <f aca="false">C17*F17</f>
        <v>0</v>
      </c>
    </row>
    <row r="18" customFormat="false" ht="14.25" hidden="false" customHeight="false" outlineLevel="0" collapsed="false">
      <c r="A18" s="38" t="s">
        <v>53</v>
      </c>
      <c r="B18" s="39" t="s">
        <v>46</v>
      </c>
      <c r="C18" s="40" t="n">
        <v>34</v>
      </c>
      <c r="D18" s="41"/>
      <c r="E18" s="41" t="n">
        <f aca="false">C18*D18</f>
        <v>0</v>
      </c>
      <c r="F18" s="41"/>
      <c r="G18" s="41" t="n">
        <f aca="false">C18*F18</f>
        <v>0</v>
      </c>
    </row>
    <row r="19" customFormat="false" ht="14.25" hidden="false" customHeight="false" outlineLevel="0" collapsed="false">
      <c r="A19" s="38" t="s">
        <v>54</v>
      </c>
      <c r="B19" s="39" t="s">
        <v>46</v>
      </c>
      <c r="C19" s="40" t="n">
        <v>2</v>
      </c>
      <c r="D19" s="41"/>
      <c r="E19" s="41" t="n">
        <f aca="false">C19*D19</f>
        <v>0</v>
      </c>
      <c r="F19" s="41"/>
      <c r="G19" s="41" t="n">
        <f aca="false">C19*F19</f>
        <v>0</v>
      </c>
    </row>
    <row r="20" customFormat="false" ht="14.25" hidden="false" customHeight="false" outlineLevel="0" collapsed="false">
      <c r="A20" s="38" t="s">
        <v>55</v>
      </c>
      <c r="B20" s="39" t="s">
        <v>46</v>
      </c>
      <c r="C20" s="40" t="n">
        <v>2</v>
      </c>
      <c r="D20" s="41"/>
      <c r="E20" s="41" t="n">
        <f aca="false">C20*D20</f>
        <v>0</v>
      </c>
      <c r="F20" s="41"/>
      <c r="G20" s="41" t="n">
        <f aca="false">C20*F20</f>
        <v>0</v>
      </c>
    </row>
    <row r="21" customFormat="false" ht="14.25" hidden="false" customHeight="false" outlineLevel="0" collapsed="false">
      <c r="A21" s="38" t="s">
        <v>57</v>
      </c>
      <c r="B21" s="39" t="s">
        <v>46</v>
      </c>
      <c r="C21" s="40" t="n">
        <v>4</v>
      </c>
      <c r="D21" s="41"/>
      <c r="E21" s="41" t="n">
        <f aca="false">C21*D21</f>
        <v>0</v>
      </c>
      <c r="F21" s="41"/>
      <c r="G21" s="41" t="n">
        <f aca="false">C21*F21</f>
        <v>0</v>
      </c>
    </row>
    <row r="22" customFormat="false" ht="14.25" hidden="false" customHeight="false" outlineLevel="0" collapsed="false">
      <c r="A22" s="38" t="s">
        <v>58</v>
      </c>
      <c r="B22" s="39" t="s">
        <v>46</v>
      </c>
      <c r="C22" s="40" t="n">
        <v>54</v>
      </c>
      <c r="D22" s="41"/>
      <c r="E22" s="41" t="n">
        <f aca="false">C22*D22</f>
        <v>0</v>
      </c>
      <c r="F22" s="41"/>
      <c r="G22" s="41" t="n">
        <f aca="false">C22*F22</f>
        <v>0</v>
      </c>
    </row>
    <row r="23" customFormat="false" ht="14.25" hidden="false" customHeight="false" outlineLevel="0" collapsed="false">
      <c r="A23" s="38" t="s">
        <v>59</v>
      </c>
      <c r="B23" s="39" t="s">
        <v>46</v>
      </c>
      <c r="C23" s="40" t="n">
        <v>54</v>
      </c>
      <c r="D23" s="41"/>
      <c r="E23" s="41" t="n">
        <f aca="false">C23*D23</f>
        <v>0</v>
      </c>
      <c r="F23" s="41"/>
      <c r="G23" s="41" t="n">
        <f aca="false">C23*F23</f>
        <v>0</v>
      </c>
    </row>
    <row r="24" customFormat="false" ht="14.25" hidden="false" customHeight="false" outlineLevel="0" collapsed="false">
      <c r="A24" s="38" t="s">
        <v>60</v>
      </c>
      <c r="B24" s="39" t="s">
        <v>46</v>
      </c>
      <c r="C24" s="40" t="n">
        <v>6</v>
      </c>
      <c r="D24" s="41"/>
      <c r="E24" s="41" t="n">
        <f aca="false">C24*D24</f>
        <v>0</v>
      </c>
      <c r="F24" s="41"/>
      <c r="G24" s="41" t="n">
        <f aca="false">C24*F24</f>
        <v>0</v>
      </c>
    </row>
    <row r="25" customFormat="false" ht="14.25" hidden="false" customHeight="false" outlineLevel="0" collapsed="false">
      <c r="A25" s="38" t="s">
        <v>61</v>
      </c>
      <c r="B25" s="39" t="s">
        <v>46</v>
      </c>
      <c r="C25" s="40" t="n">
        <v>5</v>
      </c>
      <c r="D25" s="41"/>
      <c r="E25" s="41" t="n">
        <f aca="false">C25*D25</f>
        <v>0</v>
      </c>
      <c r="F25" s="41"/>
      <c r="G25" s="41" t="n">
        <f aca="false">C25*F25</f>
        <v>0</v>
      </c>
    </row>
    <row r="26" customFormat="false" ht="14.25" hidden="false" customHeight="false" outlineLevel="0" collapsed="false">
      <c r="A26" s="38" t="s">
        <v>62</v>
      </c>
      <c r="B26" s="39" t="s">
        <v>46</v>
      </c>
      <c r="C26" s="40" t="n">
        <v>2</v>
      </c>
      <c r="D26" s="41"/>
      <c r="E26" s="41" t="n">
        <f aca="false">C26*D26</f>
        <v>0</v>
      </c>
      <c r="F26" s="41"/>
      <c r="G26" s="41" t="n">
        <f aca="false">C26*F26</f>
        <v>0</v>
      </c>
    </row>
    <row r="27" customFormat="false" ht="14.25" hidden="false" customHeight="false" outlineLevel="0" collapsed="false">
      <c r="A27" s="38"/>
      <c r="B27" s="39"/>
      <c r="C27" s="40"/>
      <c r="D27" s="41"/>
      <c r="E27" s="41"/>
      <c r="F27" s="41"/>
      <c r="G27" s="41"/>
    </row>
    <row r="28" customFormat="false" ht="14.25" hidden="false" customHeight="false" outlineLevel="0" collapsed="false">
      <c r="A28" s="34" t="s">
        <v>115</v>
      </c>
      <c r="B28" s="35"/>
      <c r="C28" s="36"/>
      <c r="D28" s="37"/>
      <c r="E28" s="37"/>
      <c r="F28" s="37"/>
      <c r="G28" s="37"/>
    </row>
    <row r="29" customFormat="false" ht="14.25" hidden="false" customHeight="false" outlineLevel="0" collapsed="false">
      <c r="A29" s="38" t="s">
        <v>116</v>
      </c>
      <c r="B29" s="39" t="s">
        <v>46</v>
      </c>
      <c r="C29" s="40" t="n">
        <v>22</v>
      </c>
      <c r="D29" s="41"/>
      <c r="E29" s="41" t="n">
        <f aca="false">C29*D29</f>
        <v>0</v>
      </c>
      <c r="F29" s="41"/>
      <c r="G29" s="41" t="n">
        <f aca="false">C29*F29</f>
        <v>0</v>
      </c>
    </row>
    <row r="30" customFormat="false" ht="14.25" hidden="false" customHeight="false" outlineLevel="0" collapsed="false">
      <c r="A30" s="38" t="s">
        <v>117</v>
      </c>
      <c r="B30" s="39" t="s">
        <v>46</v>
      </c>
      <c r="C30" s="40" t="n">
        <v>2</v>
      </c>
      <c r="D30" s="41"/>
      <c r="E30" s="41" t="n">
        <f aca="false">C30*D30</f>
        <v>0</v>
      </c>
      <c r="F30" s="41"/>
      <c r="G30" s="41" t="n">
        <f aca="false">C30*F30</f>
        <v>0</v>
      </c>
    </row>
    <row r="31" customFormat="false" ht="14.25" hidden="false" customHeight="false" outlineLevel="0" collapsed="false">
      <c r="A31" s="38" t="s">
        <v>118</v>
      </c>
      <c r="B31" s="39" t="s">
        <v>46</v>
      </c>
      <c r="C31" s="40" t="n">
        <v>48</v>
      </c>
      <c r="D31" s="41"/>
      <c r="E31" s="41" t="n">
        <f aca="false">C31*D31</f>
        <v>0</v>
      </c>
      <c r="F31" s="41"/>
      <c r="G31" s="41" t="n">
        <f aca="false">C31*F31</f>
        <v>0</v>
      </c>
    </row>
    <row r="32" customFormat="false" ht="14.25" hidden="false" customHeight="false" outlineLevel="0" collapsed="false">
      <c r="A32" s="38" t="s">
        <v>119</v>
      </c>
      <c r="B32" s="39" t="s">
        <v>46</v>
      </c>
      <c r="C32" s="40" t="n">
        <v>1</v>
      </c>
      <c r="D32" s="41"/>
      <c r="E32" s="41" t="n">
        <f aca="false">C32*D32</f>
        <v>0</v>
      </c>
      <c r="F32" s="41"/>
      <c r="G32" s="41" t="n">
        <f aca="false">C32*F32</f>
        <v>0</v>
      </c>
    </row>
    <row r="33" customFormat="false" ht="14.25" hidden="false" customHeight="false" outlineLevel="0" collapsed="false">
      <c r="A33" s="38" t="s">
        <v>120</v>
      </c>
      <c r="B33" s="39" t="s">
        <v>46</v>
      </c>
      <c r="C33" s="40" t="n">
        <v>16</v>
      </c>
      <c r="D33" s="41"/>
      <c r="E33" s="41" t="n">
        <f aca="false">C33*D33</f>
        <v>0</v>
      </c>
      <c r="F33" s="41"/>
      <c r="G33" s="41" t="n">
        <f aca="false">C33*F33</f>
        <v>0</v>
      </c>
    </row>
    <row r="34" customFormat="false" ht="14.25" hidden="false" customHeight="false" outlineLevel="0" collapsed="false">
      <c r="A34" s="38" t="s">
        <v>121</v>
      </c>
      <c r="B34" s="39" t="s">
        <v>46</v>
      </c>
      <c r="C34" s="40" t="n">
        <v>32</v>
      </c>
      <c r="D34" s="41"/>
      <c r="E34" s="41" t="n">
        <f aca="false">C34*D34</f>
        <v>0</v>
      </c>
      <c r="F34" s="41"/>
      <c r="G34" s="41" t="n">
        <f aca="false">C34*F34</f>
        <v>0</v>
      </c>
    </row>
    <row r="35" customFormat="false" ht="14.25" hidden="false" customHeight="false" outlineLevel="0" collapsed="false">
      <c r="A35" s="38" t="s">
        <v>122</v>
      </c>
      <c r="B35" s="39" t="s">
        <v>46</v>
      </c>
      <c r="C35" s="40"/>
      <c r="D35" s="41"/>
      <c r="E35" s="41" t="n">
        <f aca="false">C35*D35</f>
        <v>0</v>
      </c>
      <c r="F35" s="41"/>
      <c r="G35" s="41" t="n">
        <f aca="false">C35*F35</f>
        <v>0</v>
      </c>
    </row>
    <row r="36" customFormat="false" ht="14.25" hidden="false" customHeight="false" outlineLevel="0" collapsed="false">
      <c r="A36" s="38" t="s">
        <v>123</v>
      </c>
      <c r="B36" s="39" t="s">
        <v>46</v>
      </c>
      <c r="C36" s="40" t="n">
        <v>101</v>
      </c>
      <c r="D36" s="41"/>
      <c r="E36" s="41" t="n">
        <f aca="false">C36*D36</f>
        <v>0</v>
      </c>
      <c r="F36" s="41"/>
      <c r="G36" s="41" t="n">
        <f aca="false">C36*F36</f>
        <v>0</v>
      </c>
    </row>
    <row r="37" customFormat="false" ht="14.25" hidden="false" customHeight="false" outlineLevel="0" collapsed="false">
      <c r="A37" s="38" t="s">
        <v>124</v>
      </c>
      <c r="B37" s="39" t="s">
        <v>46</v>
      </c>
      <c r="C37" s="40" t="n">
        <v>9</v>
      </c>
      <c r="D37" s="41"/>
      <c r="E37" s="41" t="n">
        <f aca="false">C37*D37</f>
        <v>0</v>
      </c>
      <c r="F37" s="41"/>
      <c r="G37" s="41" t="n">
        <f aca="false">C37*F37</f>
        <v>0</v>
      </c>
    </row>
    <row r="38" customFormat="false" ht="14.25" hidden="false" customHeight="false" outlineLevel="0" collapsed="false">
      <c r="A38" s="38" t="s">
        <v>125</v>
      </c>
      <c r="B38" s="39" t="s">
        <v>46</v>
      </c>
      <c r="C38" s="40" t="n">
        <v>10</v>
      </c>
      <c r="D38" s="41"/>
      <c r="E38" s="41" t="n">
        <f aca="false">C38*D38</f>
        <v>0</v>
      </c>
      <c r="F38" s="41"/>
      <c r="G38" s="41" t="n">
        <f aca="false">C38*F38</f>
        <v>0</v>
      </c>
    </row>
    <row r="39" customFormat="false" ht="14.25" hidden="false" customHeight="false" outlineLevel="0" collapsed="false">
      <c r="A39" s="38" t="s">
        <v>126</v>
      </c>
      <c r="B39" s="39" t="s">
        <v>46</v>
      </c>
      <c r="C39" s="40" t="n">
        <v>1</v>
      </c>
      <c r="D39" s="41"/>
      <c r="E39" s="41" t="n">
        <f aca="false">C39*D39</f>
        <v>0</v>
      </c>
      <c r="F39" s="41"/>
      <c r="G39" s="41" t="n">
        <f aca="false">C39*F39</f>
        <v>0</v>
      </c>
    </row>
    <row r="40" customFormat="false" ht="14.25" hidden="false" customHeight="false" outlineLevel="0" collapsed="false">
      <c r="A40" s="38" t="s">
        <v>127</v>
      </c>
      <c r="B40" s="39" t="s">
        <v>46</v>
      </c>
      <c r="C40" s="40" t="n">
        <v>17</v>
      </c>
      <c r="D40" s="41"/>
      <c r="E40" s="41" t="n">
        <f aca="false">C40*D40</f>
        <v>0</v>
      </c>
      <c r="F40" s="41"/>
      <c r="G40" s="41" t="n">
        <f aca="false">C40*F40</f>
        <v>0</v>
      </c>
    </row>
    <row r="41" customFormat="false" ht="14.25" hidden="false" customHeight="false" outlineLevel="0" collapsed="false">
      <c r="A41" s="38" t="s">
        <v>128</v>
      </c>
      <c r="B41" s="39" t="s">
        <v>46</v>
      </c>
      <c r="C41" s="40" t="n">
        <v>17</v>
      </c>
      <c r="D41" s="41"/>
      <c r="E41" s="41" t="n">
        <f aca="false">C41*D41</f>
        <v>0</v>
      </c>
      <c r="F41" s="41"/>
      <c r="G41" s="41" t="n">
        <f aca="false">C41*F41</f>
        <v>0</v>
      </c>
    </row>
    <row r="42" customFormat="false" ht="14.25" hidden="false" customHeight="false" outlineLevel="0" collapsed="false">
      <c r="A42" s="38" t="s">
        <v>129</v>
      </c>
      <c r="B42" s="39" t="s">
        <v>46</v>
      </c>
      <c r="C42" s="40" t="n">
        <v>342</v>
      </c>
      <c r="D42" s="41"/>
      <c r="E42" s="41" t="n">
        <f aca="false">C42*D42</f>
        <v>0</v>
      </c>
      <c r="F42" s="41"/>
      <c r="G42" s="41" t="n">
        <f aca="false">C42*F42</f>
        <v>0</v>
      </c>
    </row>
    <row r="43" customFormat="false" ht="14.25" hidden="false" customHeight="false" outlineLevel="0" collapsed="false">
      <c r="A43" s="38" t="s">
        <v>130</v>
      </c>
      <c r="B43" s="39" t="s">
        <v>46</v>
      </c>
      <c r="C43" s="40" t="n">
        <v>2</v>
      </c>
      <c r="D43" s="41"/>
      <c r="E43" s="41" t="n">
        <f aca="false">C43*D43</f>
        <v>0</v>
      </c>
      <c r="F43" s="41"/>
      <c r="G43" s="41" t="n">
        <f aca="false">C43*F43</f>
        <v>0</v>
      </c>
    </row>
    <row r="44" customFormat="false" ht="14.25" hidden="false" customHeight="false" outlineLevel="0" collapsed="false">
      <c r="A44" s="38" t="s">
        <v>131</v>
      </c>
      <c r="B44" s="39" t="s">
        <v>46</v>
      </c>
      <c r="C44" s="40" t="n">
        <v>14</v>
      </c>
      <c r="D44" s="41"/>
      <c r="E44" s="41" t="n">
        <f aca="false">C44*D44</f>
        <v>0</v>
      </c>
      <c r="F44" s="41"/>
      <c r="G44" s="41" t="n">
        <f aca="false">C44*F44</f>
        <v>0</v>
      </c>
    </row>
    <row r="45" customFormat="false" ht="14.25" hidden="false" customHeight="false" outlineLevel="0" collapsed="false">
      <c r="A45" s="38" t="s">
        <v>132</v>
      </c>
      <c r="B45" s="39" t="s">
        <v>46</v>
      </c>
      <c r="C45" s="40" t="n">
        <v>121</v>
      </c>
      <c r="D45" s="41"/>
      <c r="E45" s="41" t="n">
        <f aca="false">C45*D45</f>
        <v>0</v>
      </c>
      <c r="F45" s="41"/>
      <c r="G45" s="41" t="n">
        <f aca="false">C45*F45</f>
        <v>0</v>
      </c>
    </row>
    <row r="46" customFormat="false" ht="14.25" hidden="false" customHeight="false" outlineLevel="0" collapsed="false">
      <c r="A46" s="38" t="s">
        <v>133</v>
      </c>
      <c r="B46" s="39" t="s">
        <v>46</v>
      </c>
      <c r="C46" s="40" t="n">
        <v>55</v>
      </c>
      <c r="D46" s="41"/>
      <c r="E46" s="41" t="n">
        <f aca="false">C46*D46</f>
        <v>0</v>
      </c>
      <c r="F46" s="41"/>
      <c r="G46" s="41" t="n">
        <f aca="false">C46*F46</f>
        <v>0</v>
      </c>
    </row>
    <row r="47" customFormat="false" ht="14.25" hidden="false" customHeight="false" outlineLevel="0" collapsed="false">
      <c r="A47" s="38" t="s">
        <v>134</v>
      </c>
      <c r="B47" s="39" t="s">
        <v>46</v>
      </c>
      <c r="C47" s="40" t="n">
        <v>35</v>
      </c>
      <c r="D47" s="41"/>
      <c r="E47" s="41" t="n">
        <f aca="false">C47*D47</f>
        <v>0</v>
      </c>
      <c r="F47" s="41"/>
      <c r="G47" s="41" t="n">
        <f aca="false">C47*F47</f>
        <v>0</v>
      </c>
    </row>
    <row r="48" customFormat="false" ht="14.25" hidden="false" customHeight="false" outlineLevel="0" collapsed="false">
      <c r="A48" s="38" t="s">
        <v>135</v>
      </c>
      <c r="B48" s="39" t="s">
        <v>46</v>
      </c>
      <c r="C48" s="40" t="n">
        <v>360</v>
      </c>
      <c r="D48" s="41"/>
      <c r="E48" s="41" t="n">
        <f aca="false">C48*D48</f>
        <v>0</v>
      </c>
      <c r="F48" s="41"/>
      <c r="G48" s="41" t="n">
        <f aca="false">C48*F48</f>
        <v>0</v>
      </c>
    </row>
    <row r="49" customFormat="false" ht="14.25" hidden="false" customHeight="false" outlineLevel="0" collapsed="false">
      <c r="A49" s="42"/>
      <c r="B49" s="43"/>
      <c r="C49" s="46"/>
      <c r="D49" s="46"/>
      <c r="E49" s="46"/>
      <c r="F49" s="46"/>
      <c r="G49" s="46"/>
    </row>
    <row r="50" customFormat="false" ht="14.25" hidden="false" customHeight="false" outlineLevel="0" collapsed="false">
      <c r="A50" s="42" t="s">
        <v>152</v>
      </c>
      <c r="B50" s="39" t="s">
        <v>37</v>
      </c>
      <c r="C50" s="40" t="n">
        <v>1</v>
      </c>
      <c r="D50" s="41"/>
      <c r="E50" s="41" t="n">
        <f aca="false">C50*D50</f>
        <v>0</v>
      </c>
      <c r="F50" s="41"/>
      <c r="G50" s="41" t="n">
        <f aca="false">C50*F50</f>
        <v>0</v>
      </c>
    </row>
    <row r="51" customFormat="false" ht="14.25" hidden="false" customHeight="false" outlineLevel="0" collapsed="false">
      <c r="A51" s="30" t="s">
        <v>159</v>
      </c>
      <c r="B51" s="31"/>
      <c r="C51" s="32"/>
      <c r="D51" s="32"/>
      <c r="E51" s="47" t="n">
        <f aca="false">SUM(E9:E50)</f>
        <v>0</v>
      </c>
      <c r="F51" s="48"/>
      <c r="G51" s="47" t="n">
        <f aca="false">SUM(G10:G50)</f>
        <v>0</v>
      </c>
    </row>
  </sheetData>
  <mergeCells count="6">
    <mergeCell ref="B2:G2"/>
    <mergeCell ref="B3:G3"/>
    <mergeCell ref="B4:G4"/>
    <mergeCell ref="B5:G5"/>
    <mergeCell ref="B6:D6"/>
    <mergeCell ref="F6:G6"/>
  </mergeCells>
  <printOptions headings="false" gridLines="false" gridLinesSet="true" horizontalCentered="true" verticalCentered="false"/>
  <pageMargins left="0.315277777777778" right="0.315277777777778" top="0.590277777777778" bottom="0.590277777777778" header="0.196527777777778" footer="0.196527777777778"/>
  <pageSetup paperSize="9" scale="100" fitToWidth="1" fitToHeight="2" pageOrder="overThenDown" orientation="portrait" blackAndWhite="false" draft="false" cellComments="none" horizontalDpi="300" verticalDpi="300" copies="1"/>
  <headerFooter differentFirst="false" differentOddEven="false">
    <oddHeader>&amp;C&amp;F&amp;R&amp;A</oddHeader>
    <oddFooter>&amp;CStránka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9" topLeftCell="A10" activePane="bottomLeft" state="frozen"/>
      <selection pane="topLeft" activeCell="A1" activeCellId="0" sqref="A1"/>
      <selection pane="bottomLeft" activeCell="A1" activeCellId="0" sqref="A1"/>
    </sheetView>
  </sheetViews>
  <sheetFormatPr defaultColWidth="8.5234375" defaultRowHeight="14.25" zeroHeight="false" outlineLevelRow="0" outlineLevelCol="0"/>
  <cols>
    <col collapsed="false" customWidth="true" hidden="false" outlineLevel="0" max="1" min="1" style="0" width="67"/>
    <col collapsed="false" customWidth="true" hidden="false" outlineLevel="0" max="2" min="2" style="0" width="4"/>
    <col collapsed="false" customWidth="true" hidden="false" outlineLevel="0" max="3" min="3" style="0" width="6"/>
    <col collapsed="false" customWidth="true" hidden="false" outlineLevel="0" max="4" min="4" style="0" width="12.18"/>
    <col collapsed="false" customWidth="true" hidden="false" outlineLevel="0" max="5" min="5" style="0" width="14.82"/>
    <col collapsed="false" customWidth="true" hidden="false" outlineLevel="0" max="6" min="6" style="0" width="12.18"/>
    <col collapsed="false" customWidth="true" hidden="false" outlineLevel="0" max="7" min="7" style="0" width="14.18"/>
    <col collapsed="false" customWidth="true" hidden="false" outlineLevel="0" max="8" min="8" style="0" width="9.18"/>
  </cols>
  <sheetData>
    <row r="1" customFormat="false" ht="14.25" hidden="false" customHeight="false" outlineLevel="0" collapsed="false">
      <c r="A1" s="49"/>
      <c r="B1" s="50"/>
    </row>
    <row r="2" customFormat="false" ht="14.25" hidden="false" customHeight="false" outlineLevel="0" collapsed="false">
      <c r="A2" s="49" t="s">
        <v>1</v>
      </c>
      <c r="B2" s="51" t="str">
        <f aca="false">Rekapitulace!B7</f>
        <v>Město Břeclav, Náměstí T.G. Masaryka 42/3, 690 02 Břeclav</v>
      </c>
      <c r="C2" s="51"/>
      <c r="D2" s="51"/>
      <c r="E2" s="51"/>
      <c r="F2" s="51"/>
      <c r="G2" s="51"/>
    </row>
    <row r="3" customFormat="false" ht="14.25" hidden="false" customHeight="false" outlineLevel="0" collapsed="false">
      <c r="A3" s="49" t="s">
        <v>3</v>
      </c>
      <c r="B3" s="51" t="str">
        <f aca="false">Rekapitulace!B8</f>
        <v>ul. Na Pěšině 2842/13, 690 03 Břeclav 3; k.ú. Břeclav </v>
      </c>
      <c r="C3" s="51"/>
      <c r="D3" s="51"/>
      <c r="E3" s="51"/>
      <c r="F3" s="51"/>
      <c r="G3" s="51"/>
    </row>
    <row r="4" customFormat="false" ht="14.25" hidden="false" customHeight="false" outlineLevel="0" collapsed="false">
      <c r="A4" s="49" t="s">
        <v>5</v>
      </c>
      <c r="B4" s="51" t="str">
        <f aca="false">Rekapitulace!B9</f>
        <v>Domov seniorů Břeclav</v>
      </c>
      <c r="C4" s="51"/>
      <c r="D4" s="51"/>
      <c r="E4" s="51"/>
      <c r="F4" s="51"/>
      <c r="G4" s="51"/>
    </row>
    <row r="5" customFormat="false" ht="14.25" hidden="false" customHeight="false" outlineLevel="0" collapsed="false">
      <c r="A5" s="49" t="s">
        <v>7</v>
      </c>
      <c r="B5" s="51" t="str">
        <f aca="false">Rekapitulace!B10</f>
        <v>D.1.4.6 Silnoproud, FVE a elektrotechnika vč. JS</v>
      </c>
      <c r="C5" s="51"/>
      <c r="D5" s="51"/>
      <c r="E5" s="51"/>
      <c r="F5" s="51"/>
      <c r="G5" s="51"/>
    </row>
    <row r="6" customFormat="false" ht="14.25" hidden="false" customHeight="false" outlineLevel="0" collapsed="false">
      <c r="A6" s="49" t="s">
        <v>27</v>
      </c>
      <c r="B6" s="52" t="str">
        <f aca="false">Rekapitulace!B11</f>
        <v>11-2022</v>
      </c>
      <c r="C6" s="52"/>
      <c r="D6" s="52"/>
      <c r="E6" s="53" t="s">
        <v>11</v>
      </c>
      <c r="F6" s="51" t="str">
        <f aca="false">Rekapitulace!E11</f>
        <v>Bc. Drahomír Přikryl</v>
      </c>
      <c r="G6" s="51"/>
    </row>
    <row r="8" customFormat="false" ht="14.25" hidden="false" customHeight="false" outlineLevel="0" collapsed="false">
      <c r="A8" s="54" t="s">
        <v>5</v>
      </c>
      <c r="B8" s="55" t="s">
        <v>28</v>
      </c>
      <c r="C8" s="56" t="s">
        <v>29</v>
      </c>
      <c r="D8" s="57" t="s">
        <v>30</v>
      </c>
      <c r="E8" s="57" t="s">
        <v>31</v>
      </c>
      <c r="F8" s="57" t="s">
        <v>32</v>
      </c>
      <c r="G8" s="57" t="s">
        <v>33</v>
      </c>
    </row>
    <row r="9" customFormat="false" ht="14.25" hidden="false" customHeight="false" outlineLevel="0" collapsed="false">
      <c r="A9" s="58" t="s">
        <v>160</v>
      </c>
      <c r="B9" s="59"/>
      <c r="C9" s="60"/>
      <c r="D9" s="61"/>
      <c r="E9" s="61"/>
      <c r="F9" s="61"/>
      <c r="G9" s="61"/>
    </row>
    <row r="10" customFormat="false" ht="14.25" hidden="false" customHeight="false" outlineLevel="0" collapsed="false">
      <c r="A10" s="62" t="s">
        <v>161</v>
      </c>
      <c r="B10" s="63"/>
      <c r="C10" s="64"/>
      <c r="D10" s="65"/>
      <c r="E10" s="65"/>
      <c r="F10" s="65"/>
      <c r="G10" s="65"/>
    </row>
    <row r="11" customFormat="false" ht="14.25" hidden="false" customHeight="false" outlineLevel="0" collapsed="false">
      <c r="A11" s="66" t="s">
        <v>162</v>
      </c>
      <c r="B11" s="67" t="s">
        <v>66</v>
      </c>
      <c r="C11" s="68" t="n">
        <v>385</v>
      </c>
      <c r="D11" s="69"/>
      <c r="E11" s="69" t="n">
        <f aca="false">C11*D11</f>
        <v>0</v>
      </c>
      <c r="F11" s="69"/>
      <c r="G11" s="69" t="n">
        <f aca="false">C11*F11</f>
        <v>0</v>
      </c>
    </row>
    <row r="12" customFormat="false" ht="14.25" hidden="false" customHeight="false" outlineLevel="0" collapsed="false">
      <c r="A12" s="66" t="s">
        <v>163</v>
      </c>
      <c r="B12" s="67" t="s">
        <v>164</v>
      </c>
      <c r="C12" s="68" t="n">
        <v>160</v>
      </c>
      <c r="D12" s="69"/>
      <c r="E12" s="69" t="n">
        <f aca="false">C12*D12</f>
        <v>0</v>
      </c>
      <c r="F12" s="69"/>
      <c r="G12" s="69" t="n">
        <f aca="false">C12*F12</f>
        <v>0</v>
      </c>
    </row>
    <row r="13" customFormat="false" ht="14.25" hidden="false" customHeight="false" outlineLevel="0" collapsed="false">
      <c r="A13" s="66" t="s">
        <v>165</v>
      </c>
      <c r="B13" s="67" t="s">
        <v>66</v>
      </c>
      <c r="C13" s="68" t="n">
        <v>40</v>
      </c>
      <c r="D13" s="69"/>
      <c r="E13" s="69" t="n">
        <f aca="false">C13*D13</f>
        <v>0</v>
      </c>
      <c r="F13" s="69"/>
      <c r="G13" s="69" t="n">
        <f aca="false">C13*F13</f>
        <v>0</v>
      </c>
    </row>
    <row r="14" customFormat="false" ht="14.25" hidden="false" customHeight="false" outlineLevel="0" collapsed="false">
      <c r="A14" s="66"/>
      <c r="B14" s="67"/>
      <c r="C14" s="68"/>
      <c r="D14" s="69"/>
      <c r="E14" s="69"/>
      <c r="F14" s="69"/>
      <c r="G14" s="69"/>
    </row>
    <row r="15" customFormat="false" ht="14.25" hidden="false" customHeight="false" outlineLevel="0" collapsed="false">
      <c r="A15" s="62" t="s">
        <v>166</v>
      </c>
      <c r="B15" s="63"/>
      <c r="C15" s="64"/>
      <c r="D15" s="65"/>
      <c r="E15" s="65"/>
      <c r="F15" s="65"/>
      <c r="G15" s="65"/>
    </row>
    <row r="16" customFormat="false" ht="14.25" hidden="false" customHeight="false" outlineLevel="0" collapsed="false">
      <c r="A16" s="66" t="s">
        <v>167</v>
      </c>
      <c r="B16" s="67" t="s">
        <v>46</v>
      </c>
      <c r="C16" s="68" t="n">
        <v>40</v>
      </c>
      <c r="D16" s="69"/>
      <c r="E16" s="69" t="n">
        <f aca="false">C16*D16</f>
        <v>0</v>
      </c>
      <c r="F16" s="69"/>
      <c r="G16" s="69" t="n">
        <f aca="false">C16*F16</f>
        <v>0</v>
      </c>
    </row>
    <row r="17" customFormat="false" ht="14.25" hidden="false" customHeight="false" outlineLevel="0" collapsed="false">
      <c r="A17" s="66" t="s">
        <v>168</v>
      </c>
      <c r="B17" s="67" t="s">
        <v>46</v>
      </c>
      <c r="C17" s="68" t="n">
        <v>35</v>
      </c>
      <c r="D17" s="69"/>
      <c r="E17" s="69" t="n">
        <f aca="false">C17*D17</f>
        <v>0</v>
      </c>
      <c r="F17" s="69"/>
      <c r="G17" s="69" t="n">
        <f aca="false">C17*F17</f>
        <v>0</v>
      </c>
    </row>
    <row r="18" customFormat="false" ht="14.25" hidden="false" customHeight="false" outlineLevel="0" collapsed="false">
      <c r="A18" s="66" t="s">
        <v>169</v>
      </c>
      <c r="B18" s="67" t="s">
        <v>46</v>
      </c>
      <c r="C18" s="68" t="n">
        <v>7</v>
      </c>
      <c r="D18" s="69"/>
      <c r="E18" s="69" t="n">
        <f aca="false">C18*D18</f>
        <v>0</v>
      </c>
      <c r="F18" s="69"/>
      <c r="G18" s="69" t="n">
        <f aca="false">C18*F18</f>
        <v>0</v>
      </c>
    </row>
    <row r="19" customFormat="false" ht="14.25" hidden="false" customHeight="false" outlineLevel="0" collapsed="false">
      <c r="A19" s="66" t="s">
        <v>170</v>
      </c>
      <c r="B19" s="67" t="s">
        <v>46</v>
      </c>
      <c r="C19" s="68" t="n">
        <v>6</v>
      </c>
      <c r="D19" s="69"/>
      <c r="E19" s="69" t="n">
        <f aca="false">C19*D19</f>
        <v>0</v>
      </c>
      <c r="F19" s="69"/>
      <c r="G19" s="69" t="n">
        <f aca="false">C19*F19</f>
        <v>0</v>
      </c>
    </row>
    <row r="20" customFormat="false" ht="14.25" hidden="false" customHeight="false" outlineLevel="0" collapsed="false">
      <c r="A20" s="66" t="s">
        <v>171</v>
      </c>
      <c r="B20" s="67" t="s">
        <v>46</v>
      </c>
      <c r="C20" s="68" t="n">
        <v>21</v>
      </c>
      <c r="D20" s="69"/>
      <c r="E20" s="69" t="n">
        <f aca="false">C20*D20</f>
        <v>0</v>
      </c>
      <c r="F20" s="69"/>
      <c r="G20" s="69" t="n">
        <f aca="false">C20*F20</f>
        <v>0</v>
      </c>
    </row>
    <row r="21" customFormat="false" ht="14.25" hidden="false" customHeight="false" outlineLevel="0" collapsed="false">
      <c r="A21" s="66" t="s">
        <v>172</v>
      </c>
      <c r="B21" s="67" t="s">
        <v>46</v>
      </c>
      <c r="C21" s="68" t="n">
        <v>77</v>
      </c>
      <c r="D21" s="69"/>
      <c r="E21" s="69" t="n">
        <f aca="false">C21*D21</f>
        <v>0</v>
      </c>
      <c r="F21" s="69"/>
      <c r="G21" s="69" t="n">
        <f aca="false">C21*F21</f>
        <v>0</v>
      </c>
    </row>
    <row r="22" customFormat="false" ht="14.25" hidden="false" customHeight="false" outlineLevel="0" collapsed="false">
      <c r="A22" s="66" t="s">
        <v>173</v>
      </c>
      <c r="B22" s="67" t="s">
        <v>46</v>
      </c>
      <c r="C22" s="68" t="n">
        <v>220</v>
      </c>
      <c r="D22" s="69"/>
      <c r="E22" s="69" t="n">
        <f aca="false">C22*D22</f>
        <v>0</v>
      </c>
      <c r="F22" s="69"/>
      <c r="G22" s="69" t="n">
        <f aca="false">C22*F22</f>
        <v>0</v>
      </c>
    </row>
    <row r="23" customFormat="false" ht="14.25" hidden="false" customHeight="false" outlineLevel="0" collapsed="false">
      <c r="A23" s="66" t="s">
        <v>174</v>
      </c>
      <c r="B23" s="67" t="s">
        <v>46</v>
      </c>
      <c r="C23" s="68" t="n">
        <v>45</v>
      </c>
      <c r="D23" s="69"/>
      <c r="E23" s="69" t="n">
        <f aca="false">C23*D23</f>
        <v>0</v>
      </c>
      <c r="F23" s="69"/>
      <c r="G23" s="69" t="n">
        <f aca="false">C23*F23</f>
        <v>0</v>
      </c>
    </row>
    <row r="24" customFormat="false" ht="14.25" hidden="false" customHeight="false" outlineLevel="0" collapsed="false">
      <c r="A24" s="66" t="s">
        <v>175</v>
      </c>
      <c r="B24" s="67" t="s">
        <v>46</v>
      </c>
      <c r="C24" s="68" t="n">
        <v>45</v>
      </c>
      <c r="D24" s="69"/>
      <c r="E24" s="69" t="n">
        <f aca="false">C24*D24</f>
        <v>0</v>
      </c>
      <c r="F24" s="69"/>
      <c r="G24" s="69" t="n">
        <f aca="false">C24*F24</f>
        <v>0</v>
      </c>
    </row>
    <row r="25" customFormat="false" ht="14.25" hidden="false" customHeight="false" outlineLevel="0" collapsed="false">
      <c r="A25" s="66"/>
      <c r="B25" s="67"/>
      <c r="C25" s="68"/>
      <c r="D25" s="69"/>
      <c r="E25" s="69"/>
      <c r="F25" s="69"/>
      <c r="G25" s="69"/>
    </row>
    <row r="26" customFormat="false" ht="14.25" hidden="false" customHeight="false" outlineLevel="0" collapsed="false">
      <c r="A26" s="62" t="s">
        <v>176</v>
      </c>
      <c r="B26" s="63"/>
      <c r="C26" s="64"/>
      <c r="D26" s="65"/>
      <c r="E26" s="65"/>
      <c r="F26" s="65"/>
      <c r="G26" s="65"/>
    </row>
    <row r="27" customFormat="false" ht="14.25" hidden="false" customHeight="false" outlineLevel="0" collapsed="false">
      <c r="A27" s="66" t="s">
        <v>177</v>
      </c>
      <c r="B27" s="67" t="s">
        <v>37</v>
      </c>
      <c r="C27" s="68" t="n">
        <v>1</v>
      </c>
      <c r="D27" s="69"/>
      <c r="E27" s="69" t="n">
        <f aca="false">C27*D27</f>
        <v>0</v>
      </c>
      <c r="F27" s="69"/>
      <c r="G27" s="69" t="n">
        <f aca="false">C27*F27</f>
        <v>0</v>
      </c>
    </row>
    <row r="28" customFormat="false" ht="14.25" hidden="false" customHeight="false" outlineLevel="0" collapsed="false">
      <c r="A28" s="66" t="s">
        <v>178</v>
      </c>
      <c r="B28" s="67" t="s">
        <v>37</v>
      </c>
      <c r="C28" s="68" t="n">
        <v>5</v>
      </c>
      <c r="D28" s="69"/>
      <c r="E28" s="69" t="n">
        <f aca="false">C28*D28</f>
        <v>0</v>
      </c>
      <c r="F28" s="69"/>
      <c r="G28" s="69" t="n">
        <f aca="false">C28*F28</f>
        <v>0</v>
      </c>
    </row>
    <row r="29" customFormat="false" ht="14.25" hidden="false" customHeight="false" outlineLevel="0" collapsed="false">
      <c r="A29" s="66" t="s">
        <v>179</v>
      </c>
      <c r="B29" s="67" t="s">
        <v>46</v>
      </c>
      <c r="C29" s="68" t="n">
        <v>7</v>
      </c>
      <c r="D29" s="69"/>
      <c r="E29" s="69" t="n">
        <f aca="false">C29*D29</f>
        <v>0</v>
      </c>
      <c r="F29" s="69"/>
      <c r="G29" s="69" t="n">
        <f aca="false">C29*F29</f>
        <v>0</v>
      </c>
    </row>
    <row r="30" customFormat="false" ht="14.25" hidden="false" customHeight="false" outlineLevel="0" collapsed="false">
      <c r="A30" s="66" t="s">
        <v>180</v>
      </c>
      <c r="B30" s="67" t="s">
        <v>46</v>
      </c>
      <c r="C30" s="68" t="n">
        <v>14</v>
      </c>
      <c r="D30" s="69"/>
      <c r="E30" s="69" t="n">
        <f aca="false">C30*D30</f>
        <v>0</v>
      </c>
      <c r="F30" s="69"/>
      <c r="G30" s="69" t="n">
        <f aca="false">C30*F30</f>
        <v>0</v>
      </c>
    </row>
    <row r="31" customFormat="false" ht="14.25" hidden="false" customHeight="false" outlineLevel="0" collapsed="false">
      <c r="A31" s="66" t="s">
        <v>181</v>
      </c>
      <c r="B31" s="67" t="s">
        <v>46</v>
      </c>
      <c r="C31" s="68" t="n">
        <v>7</v>
      </c>
      <c r="D31" s="69"/>
      <c r="E31" s="69" t="n">
        <f aca="false">C31*D31</f>
        <v>0</v>
      </c>
      <c r="F31" s="69"/>
      <c r="G31" s="69" t="n">
        <f aca="false">C31*F31</f>
        <v>0</v>
      </c>
    </row>
    <row r="32" customFormat="false" ht="14.25" hidden="false" customHeight="false" outlineLevel="0" collapsed="false">
      <c r="A32" s="66"/>
      <c r="B32" s="67"/>
      <c r="C32" s="68"/>
      <c r="D32" s="69"/>
      <c r="E32" s="69"/>
      <c r="F32" s="69"/>
      <c r="G32" s="69"/>
    </row>
    <row r="33" customFormat="false" ht="14.25" hidden="false" customHeight="false" outlineLevel="0" collapsed="false">
      <c r="A33" s="62" t="s">
        <v>182</v>
      </c>
      <c r="B33" s="63"/>
      <c r="C33" s="64"/>
      <c r="D33" s="65"/>
      <c r="E33" s="65"/>
      <c r="F33" s="65"/>
      <c r="G33" s="65"/>
    </row>
    <row r="34" customFormat="false" ht="14.25" hidden="false" customHeight="false" outlineLevel="0" collapsed="false">
      <c r="A34" s="66" t="s">
        <v>183</v>
      </c>
      <c r="B34" s="67" t="s">
        <v>37</v>
      </c>
      <c r="C34" s="68" t="n">
        <v>1</v>
      </c>
      <c r="D34" s="69"/>
      <c r="E34" s="69" t="n">
        <f aca="false">C34*D34</f>
        <v>0</v>
      </c>
      <c r="F34" s="69"/>
      <c r="G34" s="69" t="n">
        <f aca="false">C34*F34</f>
        <v>0</v>
      </c>
    </row>
    <row r="35" customFormat="false" ht="14.25" hidden="false" customHeight="false" outlineLevel="0" collapsed="false">
      <c r="A35" s="66" t="s">
        <v>184</v>
      </c>
      <c r="B35" s="67" t="s">
        <v>141</v>
      </c>
      <c r="C35" s="68" t="n">
        <v>8</v>
      </c>
      <c r="D35" s="69"/>
      <c r="E35" s="69" t="n">
        <f aca="false">C35*D35</f>
        <v>0</v>
      </c>
      <c r="F35" s="69"/>
      <c r="G35" s="69" t="n">
        <f aca="false">C35*F35</f>
        <v>0</v>
      </c>
    </row>
    <row r="36" customFormat="false" ht="14.25" hidden="false" customHeight="false" outlineLevel="0" collapsed="false">
      <c r="A36" s="66" t="s">
        <v>185</v>
      </c>
      <c r="B36" s="67" t="s">
        <v>37</v>
      </c>
      <c r="C36" s="68" t="n">
        <v>1</v>
      </c>
      <c r="D36" s="69"/>
      <c r="E36" s="69" t="n">
        <f aca="false">C36*D36</f>
        <v>0</v>
      </c>
      <c r="F36" s="69"/>
      <c r="G36" s="69" t="n">
        <f aca="false">C36*F36</f>
        <v>0</v>
      </c>
    </row>
    <row r="37" s="21" customFormat="true" ht="14.25" hidden="false" customHeight="false" outlineLevel="0" collapsed="false">
      <c r="A37" s="38" t="s">
        <v>186</v>
      </c>
      <c r="B37" s="39" t="s">
        <v>66</v>
      </c>
      <c r="C37" s="40" t="n">
        <v>160</v>
      </c>
      <c r="D37" s="41"/>
      <c r="E37" s="41" t="n">
        <f aca="false">C37*D37</f>
        <v>0</v>
      </c>
      <c r="F37" s="41"/>
      <c r="G37" s="41" t="n">
        <f aca="false">C37*F37</f>
        <v>0</v>
      </c>
    </row>
    <row r="38" s="21" customFormat="true" ht="14.25" hidden="false" customHeight="false" outlineLevel="0" collapsed="false">
      <c r="A38" s="38" t="s">
        <v>187</v>
      </c>
      <c r="B38" s="39" t="s">
        <v>188</v>
      </c>
      <c r="C38" s="40" t="n">
        <v>2</v>
      </c>
      <c r="D38" s="41"/>
      <c r="E38" s="41" t="n">
        <f aca="false">C38*D38</f>
        <v>0</v>
      </c>
      <c r="F38" s="41"/>
      <c r="G38" s="41" t="n">
        <f aca="false">C38*F38</f>
        <v>0</v>
      </c>
    </row>
    <row r="39" s="21" customFormat="true" ht="14.25" hidden="false" customHeight="false" outlineLevel="0" collapsed="false">
      <c r="A39" s="38" t="s">
        <v>189</v>
      </c>
      <c r="B39" s="39" t="s">
        <v>141</v>
      </c>
      <c r="C39" s="40" t="n">
        <v>10</v>
      </c>
      <c r="D39" s="41"/>
      <c r="E39" s="41" t="n">
        <f aca="false">C39*D39</f>
        <v>0</v>
      </c>
      <c r="F39" s="41"/>
      <c r="G39" s="41" t="n">
        <f aca="false">C39*F39</f>
        <v>0</v>
      </c>
    </row>
    <row r="40" customFormat="false" ht="14.25" hidden="false" customHeight="false" outlineLevel="0" collapsed="false">
      <c r="A40" s="66" t="s">
        <v>190</v>
      </c>
      <c r="B40" s="67" t="s">
        <v>141</v>
      </c>
      <c r="C40" s="68" t="n">
        <v>10</v>
      </c>
      <c r="D40" s="69"/>
      <c r="E40" s="69" t="n">
        <f aca="false">C40*D40</f>
        <v>0</v>
      </c>
      <c r="F40" s="69"/>
      <c r="G40" s="69" t="n">
        <f aca="false">C40*F40</f>
        <v>0</v>
      </c>
    </row>
    <row r="41" customFormat="false" ht="14.25" hidden="false" customHeight="false" outlineLevel="0" collapsed="false">
      <c r="A41" s="66" t="s">
        <v>191</v>
      </c>
      <c r="B41" s="67" t="s">
        <v>37</v>
      </c>
      <c r="C41" s="68" t="n">
        <v>1</v>
      </c>
      <c r="D41" s="69"/>
      <c r="E41" s="69" t="n">
        <f aca="false">C41*D41</f>
        <v>0</v>
      </c>
      <c r="F41" s="69"/>
      <c r="G41" s="69" t="n">
        <f aca="false">C41*F41</f>
        <v>0</v>
      </c>
    </row>
    <row r="42" customFormat="false" ht="14.25" hidden="false" customHeight="false" outlineLevel="0" collapsed="false">
      <c r="A42" s="66"/>
      <c r="B42" s="67"/>
      <c r="C42" s="68"/>
      <c r="D42" s="69"/>
      <c r="E42" s="69"/>
      <c r="F42" s="69"/>
      <c r="G42" s="69"/>
    </row>
    <row r="43" customFormat="false" ht="14.25" hidden="false" customHeight="false" outlineLevel="0" collapsed="false">
      <c r="A43" s="58" t="s">
        <v>192</v>
      </c>
      <c r="B43" s="59"/>
      <c r="C43" s="60"/>
      <c r="D43" s="61"/>
      <c r="E43" s="70" t="n">
        <f aca="false">SUM(E11:E42)</f>
        <v>0</v>
      </c>
      <c r="F43" s="71"/>
      <c r="G43" s="70" t="n">
        <f aca="false">SUM(G11:G42)</f>
        <v>0</v>
      </c>
    </row>
  </sheetData>
  <mergeCells count="6">
    <mergeCell ref="B2:G2"/>
    <mergeCell ref="B3:G3"/>
    <mergeCell ref="B4:G4"/>
    <mergeCell ref="B5:G5"/>
    <mergeCell ref="B6:D6"/>
    <mergeCell ref="F6:G6"/>
  </mergeCells>
  <printOptions headings="false" gridLines="false" gridLinesSet="true" horizontalCentered="true" verticalCentered="false"/>
  <pageMargins left="0.315277777777778" right="0.315277777777778" top="0.590277777777778" bottom="0.590277777777778" header="0.196527777777778" footer="0.196527777777778"/>
  <pageSetup paperSize="9" scale="100" fitToWidth="1" fitToHeight="2" pageOrder="overThenDown" orientation="portrait" blackAndWhite="false" draft="false" cellComments="none" horizontalDpi="300" verticalDpi="300" copies="1"/>
  <headerFooter differentFirst="false" differentOddEven="false">
    <oddHeader>&amp;C&amp;F&amp;R&amp;A</oddHeader>
    <oddFooter>&amp;CStránka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9" topLeftCell="A10" activePane="bottomLeft" state="frozen"/>
      <selection pane="topLeft" activeCell="A1" activeCellId="0" sqref="A1"/>
      <selection pane="bottomLeft" activeCell="C29" activeCellId="0" sqref="C29"/>
    </sheetView>
  </sheetViews>
  <sheetFormatPr defaultColWidth="8.5234375" defaultRowHeight="14.25" zeroHeight="false" outlineLevelRow="0" outlineLevelCol="0"/>
  <cols>
    <col collapsed="false" customWidth="true" hidden="false" outlineLevel="0" max="1" min="1" style="0" width="67"/>
    <col collapsed="false" customWidth="true" hidden="false" outlineLevel="0" max="2" min="2" style="0" width="4"/>
    <col collapsed="false" customWidth="true" hidden="false" outlineLevel="0" max="3" min="3" style="0" width="6"/>
    <col collapsed="false" customWidth="true" hidden="false" outlineLevel="0" max="4" min="4" style="0" width="12.18"/>
    <col collapsed="false" customWidth="true" hidden="false" outlineLevel="0" max="5" min="5" style="0" width="14.82"/>
    <col collapsed="false" customWidth="true" hidden="false" outlineLevel="0" max="6" min="6" style="0" width="12.18"/>
    <col collapsed="false" customWidth="true" hidden="false" outlineLevel="0" max="7" min="7" style="0" width="14.18"/>
    <col collapsed="false" customWidth="true" hidden="false" outlineLevel="0" max="8" min="8" style="0" width="9.18"/>
  </cols>
  <sheetData>
    <row r="1" customFormat="false" ht="14.25" hidden="false" customHeight="false" outlineLevel="0" collapsed="false">
      <c r="A1" s="49"/>
      <c r="B1" s="50"/>
    </row>
    <row r="2" customFormat="false" ht="14.25" hidden="false" customHeight="false" outlineLevel="0" collapsed="false">
      <c r="A2" s="49" t="s">
        <v>1</v>
      </c>
      <c r="B2" s="51" t="str">
        <f aca="false">Rekapitulace!B7</f>
        <v>Město Břeclav, Náměstí T.G. Masaryka 42/3, 690 02 Břeclav</v>
      </c>
      <c r="C2" s="51"/>
      <c r="D2" s="51"/>
      <c r="E2" s="51"/>
      <c r="F2" s="51"/>
      <c r="G2" s="51"/>
    </row>
    <row r="3" customFormat="false" ht="14.25" hidden="false" customHeight="false" outlineLevel="0" collapsed="false">
      <c r="A3" s="49" t="s">
        <v>3</v>
      </c>
      <c r="B3" s="51" t="str">
        <f aca="false">Rekapitulace!B8</f>
        <v>ul. Na Pěšině 2842/13, 690 03 Břeclav 3; k.ú. Břeclav </v>
      </c>
      <c r="C3" s="51"/>
      <c r="D3" s="51"/>
      <c r="E3" s="51"/>
      <c r="F3" s="51"/>
      <c r="G3" s="51"/>
    </row>
    <row r="4" customFormat="false" ht="14.25" hidden="false" customHeight="false" outlineLevel="0" collapsed="false">
      <c r="A4" s="49" t="s">
        <v>5</v>
      </c>
      <c r="B4" s="51" t="str">
        <f aca="false">Rekapitulace!B9</f>
        <v>Domov seniorů Břeclav</v>
      </c>
      <c r="C4" s="51"/>
      <c r="D4" s="51"/>
      <c r="E4" s="51"/>
      <c r="F4" s="51"/>
      <c r="G4" s="51"/>
    </row>
    <row r="5" customFormat="false" ht="14.25" hidden="false" customHeight="false" outlineLevel="0" collapsed="false">
      <c r="A5" s="49" t="s">
        <v>7</v>
      </c>
      <c r="B5" s="51" t="str">
        <f aca="false">Rekapitulace!B10</f>
        <v>D.1.4.6 Silnoproud, FVE a elektrotechnika vč. JS</v>
      </c>
      <c r="C5" s="51"/>
      <c r="D5" s="51"/>
      <c r="E5" s="51"/>
      <c r="F5" s="51"/>
      <c r="G5" s="51"/>
    </row>
    <row r="6" customFormat="false" ht="14.25" hidden="false" customHeight="false" outlineLevel="0" collapsed="false">
      <c r="A6" s="49" t="s">
        <v>27</v>
      </c>
      <c r="B6" s="52" t="str">
        <f aca="false">Rekapitulace!B11</f>
        <v>11-2022</v>
      </c>
      <c r="C6" s="52"/>
      <c r="D6" s="52"/>
      <c r="E6" s="53" t="s">
        <v>11</v>
      </c>
      <c r="F6" s="51" t="str">
        <f aca="false">Rekapitulace!E11</f>
        <v>Bc. Drahomír Přikryl</v>
      </c>
      <c r="G6" s="51"/>
    </row>
    <row r="8" customFormat="false" ht="14.25" hidden="false" customHeight="false" outlineLevel="0" collapsed="false">
      <c r="A8" s="54" t="s">
        <v>5</v>
      </c>
      <c r="B8" s="55" t="s">
        <v>28</v>
      </c>
      <c r="C8" s="56" t="s">
        <v>29</v>
      </c>
      <c r="D8" s="57" t="s">
        <v>30</v>
      </c>
      <c r="E8" s="57" t="s">
        <v>31</v>
      </c>
      <c r="F8" s="57" t="s">
        <v>32</v>
      </c>
      <c r="G8" s="57" t="s">
        <v>33</v>
      </c>
    </row>
    <row r="9" customFormat="false" ht="14.25" hidden="false" customHeight="false" outlineLevel="0" collapsed="false">
      <c r="A9" s="58" t="s">
        <v>193</v>
      </c>
      <c r="B9" s="59"/>
      <c r="C9" s="60"/>
      <c r="D9" s="61"/>
      <c r="E9" s="61"/>
      <c r="F9" s="61"/>
      <c r="G9" s="61"/>
    </row>
    <row r="10" customFormat="false" ht="14.25" hidden="false" customHeight="false" outlineLevel="0" collapsed="false">
      <c r="A10" s="62" t="s">
        <v>194</v>
      </c>
      <c r="B10" s="63"/>
      <c r="C10" s="64"/>
      <c r="D10" s="65"/>
      <c r="E10" s="65"/>
      <c r="F10" s="65"/>
      <c r="G10" s="65"/>
    </row>
    <row r="11" customFormat="false" ht="69.75" hidden="false" customHeight="false" outlineLevel="0" collapsed="false">
      <c r="A11" s="72" t="s">
        <v>195</v>
      </c>
      <c r="B11" s="67" t="s">
        <v>37</v>
      </c>
      <c r="C11" s="68" t="n">
        <v>1</v>
      </c>
      <c r="D11" s="69"/>
      <c r="E11" s="69" t="n">
        <f aca="false">C11*D11</f>
        <v>0</v>
      </c>
      <c r="F11" s="69"/>
      <c r="G11" s="69" t="n">
        <f aca="false">C11*F11</f>
        <v>0</v>
      </c>
    </row>
    <row r="12" customFormat="false" ht="14.25" hidden="false" customHeight="false" outlineLevel="0" collapsed="false">
      <c r="A12" s="66"/>
      <c r="B12" s="67"/>
      <c r="C12" s="68"/>
      <c r="D12" s="69"/>
      <c r="E12" s="69"/>
      <c r="F12" s="69"/>
      <c r="G12" s="69"/>
    </row>
    <row r="13" customFormat="false" ht="14.25" hidden="false" customHeight="false" outlineLevel="0" collapsed="false">
      <c r="A13" s="62" t="s">
        <v>196</v>
      </c>
      <c r="B13" s="63"/>
      <c r="C13" s="64"/>
      <c r="D13" s="65"/>
      <c r="E13" s="65"/>
      <c r="F13" s="65"/>
      <c r="G13" s="65"/>
    </row>
    <row r="14" customFormat="false" ht="14.25" hidden="false" customHeight="false" outlineLevel="0" collapsed="false">
      <c r="A14" s="66" t="s">
        <v>197</v>
      </c>
      <c r="B14" s="67" t="s">
        <v>164</v>
      </c>
      <c r="C14" s="68" t="n">
        <v>50</v>
      </c>
      <c r="D14" s="69"/>
      <c r="E14" s="69" t="n">
        <f aca="false">C14*D14</f>
        <v>0</v>
      </c>
      <c r="F14" s="69"/>
      <c r="G14" s="69" t="n">
        <f aca="false">C14*F14</f>
        <v>0</v>
      </c>
    </row>
    <row r="15" customFormat="false" ht="14.25" hidden="false" customHeight="false" outlineLevel="0" collapsed="false">
      <c r="A15" s="66" t="s">
        <v>198</v>
      </c>
      <c r="B15" s="67" t="s">
        <v>164</v>
      </c>
      <c r="C15" s="68" t="n">
        <v>25</v>
      </c>
      <c r="D15" s="69"/>
      <c r="E15" s="69" t="n">
        <f aca="false">C15*D15</f>
        <v>0</v>
      </c>
      <c r="F15" s="69"/>
      <c r="G15" s="69" t="n">
        <f aca="false">C15*F15</f>
        <v>0</v>
      </c>
    </row>
    <row r="16" customFormat="false" ht="14.25" hidden="false" customHeight="false" outlineLevel="0" collapsed="false">
      <c r="A16" s="66" t="s">
        <v>199</v>
      </c>
      <c r="B16" s="67" t="s">
        <v>46</v>
      </c>
      <c r="C16" s="68" t="n">
        <v>8</v>
      </c>
      <c r="D16" s="69"/>
      <c r="E16" s="69" t="n">
        <f aca="false">C16*D16</f>
        <v>0</v>
      </c>
      <c r="F16" s="69"/>
      <c r="G16" s="69" t="n">
        <f aca="false">C16*F16</f>
        <v>0</v>
      </c>
    </row>
    <row r="17" customFormat="false" ht="14.25" hidden="false" customHeight="false" outlineLevel="0" collapsed="false">
      <c r="A17" s="66" t="s">
        <v>200</v>
      </c>
      <c r="B17" s="67" t="s">
        <v>46</v>
      </c>
      <c r="C17" s="68" t="n">
        <v>30</v>
      </c>
      <c r="D17" s="69"/>
      <c r="E17" s="69" t="n">
        <f aca="false">C17*D17</f>
        <v>0</v>
      </c>
      <c r="F17" s="69"/>
      <c r="G17" s="69" t="n">
        <f aca="false">C17*F17</f>
        <v>0</v>
      </c>
    </row>
    <row r="18" customFormat="false" ht="14.25" hidden="false" customHeight="false" outlineLevel="0" collapsed="false">
      <c r="A18" s="66" t="s">
        <v>201</v>
      </c>
      <c r="B18" s="67" t="s">
        <v>46</v>
      </c>
      <c r="C18" s="68" t="n">
        <v>8</v>
      </c>
      <c r="D18" s="69"/>
      <c r="E18" s="69" t="n">
        <f aca="false">C18*D18</f>
        <v>0</v>
      </c>
      <c r="F18" s="69"/>
      <c r="G18" s="69" t="n">
        <f aca="false">C18*F18</f>
        <v>0</v>
      </c>
    </row>
    <row r="19" customFormat="false" ht="14.25" hidden="false" customHeight="false" outlineLevel="0" collapsed="false">
      <c r="A19" s="66" t="s">
        <v>202</v>
      </c>
      <c r="B19" s="67" t="s">
        <v>203</v>
      </c>
      <c r="C19" s="68" t="n">
        <v>1</v>
      </c>
      <c r="D19" s="69"/>
      <c r="E19" s="69" t="n">
        <f aca="false">C19*D19</f>
        <v>0</v>
      </c>
      <c r="F19" s="69"/>
      <c r="G19" s="69" t="n">
        <f aca="false">C19*F19</f>
        <v>0</v>
      </c>
    </row>
    <row r="20" customFormat="false" ht="14.25" hidden="false" customHeight="false" outlineLevel="0" collapsed="false">
      <c r="A20" s="66" t="s">
        <v>204</v>
      </c>
      <c r="B20" s="67" t="s">
        <v>37</v>
      </c>
      <c r="C20" s="68" t="n">
        <v>8</v>
      </c>
      <c r="D20" s="69"/>
      <c r="E20" s="69" t="n">
        <f aca="false">C20*D20</f>
        <v>0</v>
      </c>
      <c r="F20" s="69"/>
      <c r="G20" s="69" t="n">
        <f aca="false">C20*F20</f>
        <v>0</v>
      </c>
    </row>
    <row r="21" customFormat="false" ht="14.25" hidden="false" customHeight="false" outlineLevel="0" collapsed="false">
      <c r="A21" s="66"/>
      <c r="B21" s="67"/>
      <c r="C21" s="68"/>
      <c r="D21" s="69"/>
      <c r="E21" s="69"/>
      <c r="F21" s="69"/>
      <c r="G21" s="69"/>
    </row>
    <row r="22" customFormat="false" ht="14.25" hidden="false" customHeight="false" outlineLevel="0" collapsed="false">
      <c r="A22" s="62" t="s">
        <v>205</v>
      </c>
      <c r="B22" s="63"/>
      <c r="C22" s="64"/>
      <c r="D22" s="65"/>
      <c r="E22" s="65"/>
      <c r="F22" s="65"/>
      <c r="G22" s="65"/>
    </row>
    <row r="23" customFormat="false" ht="14.25" hidden="false" customHeight="false" outlineLevel="0" collapsed="false">
      <c r="A23" s="66" t="s">
        <v>206</v>
      </c>
      <c r="B23" s="67" t="s">
        <v>66</v>
      </c>
      <c r="C23" s="68" t="n">
        <v>100</v>
      </c>
      <c r="D23" s="69"/>
      <c r="E23" s="69" t="n">
        <f aca="false">C23*D23</f>
        <v>0</v>
      </c>
      <c r="F23" s="69"/>
      <c r="G23" s="69" t="n">
        <f aca="false">C23*F23</f>
        <v>0</v>
      </c>
    </row>
    <row r="24" customFormat="false" ht="14.25" hidden="false" customHeight="false" outlineLevel="0" collapsed="false">
      <c r="A24" s="66" t="s">
        <v>207</v>
      </c>
      <c r="B24" s="67" t="s">
        <v>46</v>
      </c>
      <c r="C24" s="68" t="n">
        <v>2</v>
      </c>
      <c r="D24" s="69"/>
      <c r="E24" s="69" t="n">
        <f aca="false">C24*D24</f>
        <v>0</v>
      </c>
      <c r="F24" s="69"/>
      <c r="G24" s="69" t="n">
        <f aca="false">C24*F24</f>
        <v>0</v>
      </c>
    </row>
    <row r="25" customFormat="false" ht="14.25" hidden="false" customHeight="false" outlineLevel="0" collapsed="false">
      <c r="A25" s="66" t="s">
        <v>208</v>
      </c>
      <c r="B25" s="67" t="s">
        <v>66</v>
      </c>
      <c r="C25" s="68" t="n">
        <v>100</v>
      </c>
      <c r="D25" s="69"/>
      <c r="E25" s="69" t="n">
        <f aca="false">C25*D25</f>
        <v>0</v>
      </c>
      <c r="F25" s="69"/>
      <c r="G25" s="69" t="n">
        <f aca="false">C25*F25</f>
        <v>0</v>
      </c>
    </row>
    <row r="26" customFormat="false" ht="14.25" hidden="false" customHeight="false" outlineLevel="0" collapsed="false">
      <c r="A26" s="66" t="s">
        <v>209</v>
      </c>
      <c r="B26" s="67" t="s">
        <v>46</v>
      </c>
      <c r="C26" s="68" t="n">
        <v>3</v>
      </c>
      <c r="D26" s="69"/>
      <c r="E26" s="69" t="n">
        <f aca="false">C26*D26</f>
        <v>0</v>
      </c>
      <c r="F26" s="69"/>
      <c r="G26" s="69" t="n">
        <f aca="false">C26*F26</f>
        <v>0</v>
      </c>
    </row>
    <row r="27" customFormat="false" ht="14.25" hidden="false" customHeight="false" outlineLevel="0" collapsed="false">
      <c r="A27" s="66" t="s">
        <v>210</v>
      </c>
      <c r="B27" s="67" t="s">
        <v>46</v>
      </c>
      <c r="C27" s="68" t="n">
        <v>9</v>
      </c>
      <c r="D27" s="69"/>
      <c r="E27" s="69" t="n">
        <f aca="false">C27*D27</f>
        <v>0</v>
      </c>
      <c r="F27" s="69"/>
      <c r="G27" s="69" t="n">
        <f aca="false">C27*F27</f>
        <v>0</v>
      </c>
    </row>
    <row r="28" customFormat="false" ht="14.25" hidden="false" customHeight="false" outlineLevel="0" collapsed="false">
      <c r="A28" s="66" t="s">
        <v>211</v>
      </c>
      <c r="B28" s="67" t="s">
        <v>66</v>
      </c>
      <c r="C28" s="68" t="n">
        <v>35</v>
      </c>
      <c r="D28" s="69"/>
      <c r="E28" s="69" t="n">
        <f aca="false">C28*D28</f>
        <v>0</v>
      </c>
      <c r="F28" s="69"/>
      <c r="G28" s="69" t="n">
        <f aca="false">C28*F28</f>
        <v>0</v>
      </c>
    </row>
    <row r="29" customFormat="false" ht="14.25" hidden="false" customHeight="false" outlineLevel="0" collapsed="false">
      <c r="A29" s="66" t="s">
        <v>212</v>
      </c>
      <c r="B29" s="67" t="s">
        <v>66</v>
      </c>
      <c r="C29" s="68" t="n">
        <v>35</v>
      </c>
      <c r="D29" s="69"/>
      <c r="E29" s="69" t="n">
        <f aca="false">C29*D29</f>
        <v>0</v>
      </c>
      <c r="F29" s="69"/>
      <c r="G29" s="69" t="n">
        <f aca="false">C29*F29</f>
        <v>0</v>
      </c>
    </row>
    <row r="30" customFormat="false" ht="14.25" hidden="false" customHeight="false" outlineLevel="0" collapsed="false">
      <c r="A30" s="66"/>
      <c r="B30" s="67"/>
      <c r="C30" s="68"/>
      <c r="D30" s="69"/>
      <c r="E30" s="69" t="n">
        <f aca="false">C30*D30</f>
        <v>0</v>
      </c>
      <c r="F30" s="69"/>
      <c r="G30" s="69" t="n">
        <f aca="false">C30*F30</f>
        <v>0</v>
      </c>
    </row>
    <row r="31" customFormat="false" ht="14.25" hidden="false" customHeight="false" outlineLevel="0" collapsed="false">
      <c r="A31" s="66"/>
      <c r="B31" s="67"/>
      <c r="C31" s="68"/>
      <c r="D31" s="69"/>
      <c r="E31" s="69"/>
      <c r="F31" s="69"/>
      <c r="G31" s="69"/>
    </row>
    <row r="32" customFormat="false" ht="14.25" hidden="false" customHeight="false" outlineLevel="0" collapsed="false">
      <c r="A32" s="62" t="s">
        <v>213</v>
      </c>
      <c r="B32" s="63"/>
      <c r="C32" s="64"/>
      <c r="D32" s="65"/>
      <c r="E32" s="65"/>
      <c r="F32" s="65"/>
      <c r="G32" s="65"/>
    </row>
    <row r="33" customFormat="false" ht="14.25" hidden="false" customHeight="false" outlineLevel="0" collapsed="false">
      <c r="A33" s="66" t="s">
        <v>214</v>
      </c>
      <c r="B33" s="67" t="s">
        <v>46</v>
      </c>
      <c r="C33" s="68" t="n">
        <v>3</v>
      </c>
      <c r="D33" s="69"/>
      <c r="E33" s="69" t="n">
        <f aca="false">C33*D33</f>
        <v>0</v>
      </c>
      <c r="F33" s="69"/>
      <c r="G33" s="69" t="n">
        <f aca="false">C33*F33</f>
        <v>0</v>
      </c>
    </row>
    <row r="34" customFormat="false" ht="14.25" hidden="false" customHeight="false" outlineLevel="0" collapsed="false">
      <c r="A34" s="66" t="s">
        <v>215</v>
      </c>
      <c r="B34" s="67" t="s">
        <v>46</v>
      </c>
      <c r="C34" s="68" t="n">
        <v>3</v>
      </c>
      <c r="D34" s="69"/>
      <c r="E34" s="69" t="n">
        <f aca="false">C34*D34</f>
        <v>0</v>
      </c>
      <c r="F34" s="69"/>
      <c r="G34" s="69" t="n">
        <f aca="false">C34*F34</f>
        <v>0</v>
      </c>
    </row>
    <row r="35" customFormat="false" ht="14.25" hidden="false" customHeight="false" outlineLevel="0" collapsed="false">
      <c r="A35" s="66"/>
      <c r="B35" s="67"/>
      <c r="C35" s="68"/>
      <c r="D35" s="69"/>
      <c r="E35" s="69"/>
      <c r="F35" s="69"/>
      <c r="G35" s="69"/>
    </row>
    <row r="36" customFormat="false" ht="14.25" hidden="false" customHeight="false" outlineLevel="0" collapsed="false">
      <c r="A36" s="62" t="s">
        <v>216</v>
      </c>
      <c r="B36" s="63"/>
      <c r="C36" s="64"/>
      <c r="D36" s="65"/>
      <c r="E36" s="65"/>
      <c r="F36" s="65"/>
      <c r="G36" s="65"/>
    </row>
    <row r="37" customFormat="false" ht="14.25" hidden="false" customHeight="false" outlineLevel="0" collapsed="false">
      <c r="A37" s="66" t="s">
        <v>217</v>
      </c>
      <c r="B37" s="67" t="s">
        <v>218</v>
      </c>
      <c r="C37" s="73" t="n">
        <v>11.5</v>
      </c>
      <c r="D37" s="69"/>
      <c r="E37" s="69" t="n">
        <f aca="false">C37*D37</f>
        <v>0</v>
      </c>
      <c r="F37" s="69"/>
      <c r="G37" s="69" t="n">
        <f aca="false">C37*F37</f>
        <v>0</v>
      </c>
    </row>
    <row r="38" customFormat="false" ht="14.25" hidden="false" customHeight="false" outlineLevel="0" collapsed="false">
      <c r="A38" s="66" t="s">
        <v>219</v>
      </c>
      <c r="B38" s="67" t="s">
        <v>218</v>
      </c>
      <c r="C38" s="73" t="n">
        <v>1.1</v>
      </c>
      <c r="D38" s="69"/>
      <c r="E38" s="69" t="n">
        <f aca="false">C38*D38</f>
        <v>0</v>
      </c>
      <c r="F38" s="69"/>
      <c r="G38" s="69" t="n">
        <f aca="false">C38*F38</f>
        <v>0</v>
      </c>
    </row>
    <row r="39" s="21" customFormat="true" ht="14.25" hidden="false" customHeight="false" outlineLevel="0" collapsed="false">
      <c r="A39" s="38" t="s">
        <v>220</v>
      </c>
      <c r="B39" s="67" t="s">
        <v>218</v>
      </c>
      <c r="C39" s="74" t="n">
        <v>12.2</v>
      </c>
      <c r="D39" s="41"/>
      <c r="E39" s="41" t="n">
        <f aca="false">C39*D39</f>
        <v>0</v>
      </c>
      <c r="F39" s="41"/>
      <c r="G39" s="41" t="n">
        <f aca="false">C39*F39</f>
        <v>0</v>
      </c>
    </row>
    <row r="40" customFormat="false" ht="14.25" hidden="false" customHeight="false" outlineLevel="0" collapsed="false">
      <c r="A40" s="66" t="s">
        <v>221</v>
      </c>
      <c r="B40" s="67" t="s">
        <v>218</v>
      </c>
      <c r="C40" s="73" t="n">
        <v>1.9</v>
      </c>
      <c r="D40" s="69"/>
      <c r="E40" s="69" t="n">
        <f aca="false">C40*D40</f>
        <v>0</v>
      </c>
      <c r="F40" s="69"/>
      <c r="G40" s="69" t="n">
        <f aca="false">C40*F40</f>
        <v>0</v>
      </c>
    </row>
    <row r="41" customFormat="false" ht="14.25" hidden="false" customHeight="false" outlineLevel="0" collapsed="false">
      <c r="A41" s="66" t="s">
        <v>222</v>
      </c>
      <c r="B41" s="67" t="s">
        <v>218</v>
      </c>
      <c r="C41" s="73" t="n">
        <v>0.6</v>
      </c>
      <c r="D41" s="69"/>
      <c r="E41" s="69" t="n">
        <f aca="false">C41*D41</f>
        <v>0</v>
      </c>
      <c r="F41" s="69"/>
      <c r="G41" s="69" t="n">
        <f aca="false">C41*F41</f>
        <v>0</v>
      </c>
    </row>
    <row r="42" customFormat="false" ht="14.25" hidden="false" customHeight="false" outlineLevel="0" collapsed="false">
      <c r="A42" s="66" t="s">
        <v>223</v>
      </c>
      <c r="B42" s="67" t="s">
        <v>218</v>
      </c>
      <c r="C42" s="73" t="n">
        <v>11.5</v>
      </c>
      <c r="D42" s="69"/>
      <c r="E42" s="69" t="n">
        <f aca="false">C42*D42</f>
        <v>0</v>
      </c>
      <c r="F42" s="69"/>
      <c r="G42" s="69" t="n">
        <f aca="false">C42*F42</f>
        <v>0</v>
      </c>
    </row>
    <row r="43" customFormat="false" ht="14.25" hidden="false" customHeight="false" outlineLevel="0" collapsed="false">
      <c r="A43" s="66" t="s">
        <v>224</v>
      </c>
      <c r="B43" s="67" t="s">
        <v>141</v>
      </c>
      <c r="C43" s="68" t="n">
        <v>8</v>
      </c>
      <c r="D43" s="69"/>
      <c r="E43" s="69" t="n">
        <f aca="false">C43*D43</f>
        <v>0</v>
      </c>
      <c r="F43" s="69"/>
      <c r="G43" s="69" t="n">
        <f aca="false">C43*F43</f>
        <v>0</v>
      </c>
    </row>
    <row r="44" customFormat="false" ht="14.25" hidden="false" customHeight="false" outlineLevel="0" collapsed="false">
      <c r="A44" s="66" t="s">
        <v>183</v>
      </c>
      <c r="B44" s="67" t="s">
        <v>37</v>
      </c>
      <c r="C44" s="68" t="n">
        <v>1</v>
      </c>
      <c r="D44" s="69"/>
      <c r="E44" s="69" t="n">
        <f aca="false">C44*D44</f>
        <v>0</v>
      </c>
      <c r="F44" s="69"/>
      <c r="G44" s="69" t="n">
        <f aca="false">C44*F44</f>
        <v>0</v>
      </c>
    </row>
    <row r="45" customFormat="false" ht="14.25" hidden="false" customHeight="false" outlineLevel="0" collapsed="false">
      <c r="A45" s="66" t="s">
        <v>184</v>
      </c>
      <c r="B45" s="67" t="s">
        <v>141</v>
      </c>
      <c r="C45" s="68" t="n">
        <v>10</v>
      </c>
      <c r="D45" s="69"/>
      <c r="E45" s="69" t="n">
        <f aca="false">C45*D45</f>
        <v>0</v>
      </c>
      <c r="F45" s="69"/>
      <c r="G45" s="69" t="n">
        <f aca="false">C45*F45</f>
        <v>0</v>
      </c>
    </row>
    <row r="46" s="21" customFormat="true" ht="14.25" hidden="false" customHeight="false" outlineLevel="0" collapsed="false">
      <c r="A46" s="38" t="s">
        <v>189</v>
      </c>
      <c r="B46" s="39" t="s">
        <v>141</v>
      </c>
      <c r="C46" s="40" t="n">
        <v>8</v>
      </c>
      <c r="D46" s="41"/>
      <c r="E46" s="41" t="n">
        <f aca="false">C46*D46</f>
        <v>0</v>
      </c>
      <c r="F46" s="41"/>
      <c r="G46" s="41" t="n">
        <f aca="false">C46*F46</f>
        <v>0</v>
      </c>
    </row>
    <row r="47" customFormat="false" ht="14.25" hidden="false" customHeight="false" outlineLevel="0" collapsed="false">
      <c r="A47" s="66" t="s">
        <v>190</v>
      </c>
      <c r="B47" s="67" t="s">
        <v>141</v>
      </c>
      <c r="C47" s="68" t="n">
        <v>12</v>
      </c>
      <c r="D47" s="69"/>
      <c r="E47" s="69" t="n">
        <f aca="false">C47*D47</f>
        <v>0</v>
      </c>
      <c r="F47" s="69"/>
      <c r="G47" s="69" t="n">
        <f aca="false">C47*F47</f>
        <v>0</v>
      </c>
    </row>
    <row r="48" customFormat="false" ht="14.25" hidden="false" customHeight="false" outlineLevel="0" collapsed="false">
      <c r="A48" s="66" t="s">
        <v>191</v>
      </c>
      <c r="B48" s="67" t="s">
        <v>37</v>
      </c>
      <c r="C48" s="68" t="n">
        <v>1</v>
      </c>
      <c r="D48" s="69"/>
      <c r="E48" s="69" t="n">
        <f aca="false">C48*D48</f>
        <v>0</v>
      </c>
      <c r="F48" s="69"/>
      <c r="G48" s="69" t="n">
        <f aca="false">C48*F48</f>
        <v>0</v>
      </c>
    </row>
    <row r="49" customFormat="false" ht="14.25" hidden="false" customHeight="false" outlineLevel="0" collapsed="false">
      <c r="A49" s="66"/>
      <c r="B49" s="67"/>
      <c r="C49" s="68"/>
      <c r="D49" s="69"/>
      <c r="E49" s="69"/>
      <c r="F49" s="69"/>
      <c r="G49" s="69"/>
    </row>
    <row r="50" customFormat="false" ht="14.25" hidden="false" customHeight="false" outlineLevel="0" collapsed="false">
      <c r="A50" s="58" t="s">
        <v>225</v>
      </c>
      <c r="B50" s="59"/>
      <c r="C50" s="60"/>
      <c r="D50" s="61"/>
      <c r="E50" s="70" t="n">
        <f aca="false">SUM(E11:E49)</f>
        <v>0</v>
      </c>
      <c r="F50" s="71"/>
      <c r="G50" s="70" t="n">
        <f aca="false">SUM(G11:G49)</f>
        <v>0</v>
      </c>
    </row>
  </sheetData>
  <mergeCells count="6">
    <mergeCell ref="B2:G2"/>
    <mergeCell ref="B3:G3"/>
    <mergeCell ref="B4:G4"/>
    <mergeCell ref="B5:G5"/>
    <mergeCell ref="B6:D6"/>
    <mergeCell ref="F6:G6"/>
  </mergeCells>
  <printOptions headings="false" gridLines="false" gridLinesSet="true" horizontalCentered="true" verticalCentered="false"/>
  <pageMargins left="0.315277777777778" right="0.315277777777778" top="0.590277777777778" bottom="0.590277777777778" header="0.196527777777778" footer="0.196527777777778"/>
  <pageSetup paperSize="9" scale="100" fitToWidth="1" fitToHeight="2" pageOrder="overThenDown" orientation="portrait" blackAndWhite="false" draft="false" cellComments="none" horizontalDpi="300" verticalDpi="300" copies="1"/>
  <headerFooter differentFirst="false" differentOddEven="false">
    <oddHeader>&amp;C&amp;F&amp;R&amp;A</oddHeader>
    <oddFooter>&amp;CStránka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8" topLeftCell="A9" activePane="bottomLeft" state="frozen"/>
      <selection pane="topLeft" activeCell="A1" activeCellId="0" sqref="A1"/>
      <selection pane="bottomLeft" activeCell="C1" activeCellId="0" sqref="C1"/>
    </sheetView>
  </sheetViews>
  <sheetFormatPr defaultColWidth="9.18359375" defaultRowHeight="14.25" zeroHeight="false" outlineLevelRow="0" outlineLevelCol="0"/>
  <cols>
    <col collapsed="false" customWidth="true" hidden="false" outlineLevel="0" max="1" min="1" style="21" width="74.45"/>
    <col collapsed="false" customWidth="true" hidden="false" outlineLevel="0" max="2" min="2" style="21" width="4"/>
    <col collapsed="false" customWidth="true" hidden="false" outlineLevel="0" max="3" min="3" style="21" width="6"/>
    <col collapsed="false" customWidth="true" hidden="false" outlineLevel="0" max="4" min="4" style="21" width="12.18"/>
    <col collapsed="false" customWidth="true" hidden="false" outlineLevel="0" max="5" min="5" style="21" width="14.82"/>
    <col collapsed="false" customWidth="true" hidden="false" outlineLevel="0" max="6" min="6" style="21" width="12.18"/>
    <col collapsed="false" customWidth="true" hidden="false" outlineLevel="0" max="7" min="7" style="21" width="14.18"/>
    <col collapsed="false" customWidth="false" hidden="false" outlineLevel="0" max="16384" min="8" style="21" width="9.18"/>
  </cols>
  <sheetData>
    <row r="1" customFormat="false" ht="14.25" hidden="false" customHeight="false" outlineLevel="0" collapsed="false">
      <c r="A1" s="22"/>
      <c r="B1" s="23"/>
    </row>
    <row r="2" customFormat="false" ht="14.25" hidden="false" customHeight="false" outlineLevel="0" collapsed="false">
      <c r="A2" s="22" t="s">
        <v>1</v>
      </c>
      <c r="B2" s="24" t="str">
        <f aca="false">Rekapitulace!B7</f>
        <v>Město Břeclav, Náměstí T.G. Masaryka 42/3, 690 02 Břeclav</v>
      </c>
      <c r="C2" s="24"/>
      <c r="D2" s="24"/>
      <c r="E2" s="24"/>
      <c r="F2" s="24"/>
      <c r="G2" s="24"/>
    </row>
    <row r="3" customFormat="false" ht="14.25" hidden="false" customHeight="false" outlineLevel="0" collapsed="false">
      <c r="A3" s="22" t="s">
        <v>3</v>
      </c>
      <c r="B3" s="24" t="str">
        <f aca="false">Rekapitulace!B8</f>
        <v>ul. Na Pěšině 2842/13, 690 03 Břeclav 3; k.ú. Břeclav </v>
      </c>
      <c r="C3" s="24"/>
      <c r="D3" s="24"/>
      <c r="E3" s="24"/>
      <c r="F3" s="24"/>
      <c r="G3" s="24"/>
    </row>
    <row r="4" customFormat="false" ht="14.25" hidden="false" customHeight="false" outlineLevel="0" collapsed="false">
      <c r="A4" s="22" t="s">
        <v>5</v>
      </c>
      <c r="B4" s="24" t="str">
        <f aca="false">Rekapitulace!B9</f>
        <v>Domov seniorů Břeclav</v>
      </c>
      <c r="C4" s="24"/>
      <c r="D4" s="24"/>
      <c r="E4" s="24"/>
      <c r="F4" s="24"/>
      <c r="G4" s="24"/>
    </row>
    <row r="5" customFormat="false" ht="14.25" hidden="false" customHeight="false" outlineLevel="0" collapsed="false">
      <c r="A5" s="22" t="s">
        <v>7</v>
      </c>
      <c r="B5" s="24" t="str">
        <f aca="false">Rekapitulace!B10</f>
        <v>D.1.4.6 Silnoproud, FVE a elektrotechnika vč. JS</v>
      </c>
      <c r="C5" s="24"/>
      <c r="D5" s="24"/>
      <c r="E5" s="24"/>
      <c r="F5" s="24"/>
      <c r="G5" s="24"/>
    </row>
    <row r="6" customFormat="false" ht="14.25" hidden="false" customHeight="false" outlineLevel="0" collapsed="false">
      <c r="A6" s="22" t="s">
        <v>27</v>
      </c>
      <c r="B6" s="25" t="str">
        <f aca="false">Rekapitulace!B11</f>
        <v>11-2022</v>
      </c>
      <c r="C6" s="25"/>
      <c r="D6" s="25"/>
      <c r="E6" s="23" t="s">
        <v>11</v>
      </c>
      <c r="F6" s="24" t="str">
        <f aca="false">Rekapitulace!E11</f>
        <v>Bc. Drahomír Přikryl</v>
      </c>
      <c r="G6" s="24"/>
    </row>
    <row r="8" customFormat="false" ht="14.25" hidden="false" customHeight="false" outlineLevel="0" collapsed="false">
      <c r="A8" s="26" t="s">
        <v>5</v>
      </c>
      <c r="B8" s="27" t="s">
        <v>28</v>
      </c>
      <c r="C8" s="28" t="s">
        <v>29</v>
      </c>
      <c r="D8" s="29" t="s">
        <v>30</v>
      </c>
      <c r="E8" s="29" t="s">
        <v>31</v>
      </c>
      <c r="F8" s="29" t="s">
        <v>32</v>
      </c>
      <c r="G8" s="29" t="s">
        <v>33</v>
      </c>
    </row>
    <row r="9" customFormat="false" ht="14.25" hidden="false" customHeight="false" outlineLevel="0" collapsed="false">
      <c r="A9" s="30" t="s">
        <v>226</v>
      </c>
      <c r="B9" s="31"/>
      <c r="C9" s="32"/>
      <c r="D9" s="33"/>
      <c r="E9" s="33"/>
      <c r="F9" s="33"/>
      <c r="G9" s="33"/>
    </row>
    <row r="10" customFormat="false" ht="14.25" hidden="false" customHeight="false" outlineLevel="0" collapsed="false">
      <c r="A10" s="34" t="s">
        <v>35</v>
      </c>
      <c r="B10" s="35"/>
      <c r="C10" s="36"/>
      <c r="D10" s="37"/>
      <c r="E10" s="37"/>
      <c r="F10" s="37"/>
      <c r="G10" s="37"/>
    </row>
    <row r="11" customFormat="false" ht="14.25" hidden="false" customHeight="false" outlineLevel="0" collapsed="false">
      <c r="A11" s="38" t="s">
        <v>227</v>
      </c>
      <c r="B11" s="39" t="s">
        <v>37</v>
      </c>
      <c r="C11" s="40" t="n">
        <v>1</v>
      </c>
      <c r="D11" s="41"/>
      <c r="E11" s="41" t="n">
        <f aca="false">C11*D11</f>
        <v>0</v>
      </c>
      <c r="F11" s="41"/>
      <c r="G11" s="41" t="n">
        <f aca="false">C11*F11</f>
        <v>0</v>
      </c>
    </row>
    <row r="12" customFormat="false" ht="14.25" hidden="false" customHeight="false" outlineLevel="0" collapsed="false">
      <c r="A12" s="38" t="s">
        <v>228</v>
      </c>
      <c r="B12" s="39" t="s">
        <v>37</v>
      </c>
      <c r="C12" s="40" t="n">
        <v>1</v>
      </c>
      <c r="D12" s="41"/>
      <c r="E12" s="41" t="n">
        <f aca="false">C12*D12</f>
        <v>0</v>
      </c>
      <c r="F12" s="41"/>
      <c r="G12" s="41" t="n">
        <f aca="false">C12*F12</f>
        <v>0</v>
      </c>
    </row>
    <row r="13" customFormat="false" ht="14.25" hidden="false" customHeight="false" outlineLevel="0" collapsed="false">
      <c r="A13" s="38" t="s">
        <v>229</v>
      </c>
      <c r="B13" s="39" t="s">
        <v>37</v>
      </c>
      <c r="C13" s="40" t="n">
        <v>1</v>
      </c>
      <c r="D13" s="41"/>
      <c r="E13" s="41" t="n">
        <f aca="false">C13*D13</f>
        <v>0</v>
      </c>
      <c r="F13" s="41"/>
      <c r="G13" s="41" t="n">
        <f aca="false">C13*F13</f>
        <v>0</v>
      </c>
    </row>
    <row r="14" customFormat="false" ht="14.25" hidden="false" customHeight="false" outlineLevel="0" collapsed="false">
      <c r="A14" s="38" t="s">
        <v>230</v>
      </c>
      <c r="B14" s="39" t="s">
        <v>37</v>
      </c>
      <c r="C14" s="40" t="n">
        <v>1</v>
      </c>
      <c r="D14" s="41"/>
      <c r="E14" s="41" t="n">
        <f aca="false">C14*D14</f>
        <v>0</v>
      </c>
      <c r="F14" s="41"/>
      <c r="G14" s="41" t="n">
        <f aca="false">C14*F14</f>
        <v>0</v>
      </c>
    </row>
    <row r="15" customFormat="false" ht="14.25" hidden="false" customHeight="false" outlineLevel="0" collapsed="false">
      <c r="A15" s="38"/>
      <c r="B15" s="39"/>
      <c r="C15" s="40"/>
      <c r="D15" s="41"/>
      <c r="E15" s="41"/>
      <c r="F15" s="41"/>
      <c r="G15" s="41"/>
    </row>
    <row r="16" customFormat="false" ht="14.25" hidden="false" customHeight="false" outlineLevel="0" collapsed="false">
      <c r="A16" s="34" t="s">
        <v>231</v>
      </c>
      <c r="B16" s="35"/>
      <c r="C16" s="36"/>
      <c r="D16" s="37"/>
      <c r="E16" s="37"/>
      <c r="F16" s="37"/>
      <c r="G16" s="37"/>
    </row>
    <row r="17" customFormat="false" ht="14.25" hidden="false" customHeight="false" outlineLevel="0" collapsed="false">
      <c r="A17" s="38" t="s">
        <v>232</v>
      </c>
      <c r="B17" s="39" t="s">
        <v>46</v>
      </c>
      <c r="C17" s="40" t="n">
        <v>282</v>
      </c>
      <c r="D17" s="41"/>
      <c r="E17" s="41" t="n">
        <f aca="false">C17*D17</f>
        <v>0</v>
      </c>
      <c r="F17" s="41"/>
      <c r="G17" s="41" t="n">
        <f aca="false">C17*F17</f>
        <v>0</v>
      </c>
    </row>
    <row r="18" customFormat="false" ht="14.25" hidden="false" customHeight="false" outlineLevel="0" collapsed="false">
      <c r="A18" s="38" t="s">
        <v>233</v>
      </c>
      <c r="B18" s="39" t="s">
        <v>46</v>
      </c>
      <c r="C18" s="40" t="n">
        <v>2</v>
      </c>
      <c r="D18" s="41"/>
      <c r="E18" s="41" t="n">
        <f aca="false">C18*D18</f>
        <v>0</v>
      </c>
      <c r="F18" s="41"/>
      <c r="G18" s="41" t="n">
        <f aca="false">C18*F18</f>
        <v>0</v>
      </c>
    </row>
    <row r="19" customFormat="false" ht="14.25" hidden="false" customHeight="false" outlineLevel="0" collapsed="false">
      <c r="A19" s="38" t="s">
        <v>234</v>
      </c>
      <c r="B19" s="39" t="s">
        <v>46</v>
      </c>
      <c r="C19" s="40" t="n">
        <v>2</v>
      </c>
      <c r="D19" s="41"/>
      <c r="E19" s="41" t="n">
        <f aca="false">C19*D19</f>
        <v>0</v>
      </c>
      <c r="F19" s="41"/>
      <c r="G19" s="41" t="n">
        <f aca="false">C19*F19</f>
        <v>0</v>
      </c>
    </row>
    <row r="20" customFormat="false" ht="14.25" hidden="false" customHeight="false" outlineLevel="0" collapsed="false">
      <c r="A20" s="38" t="s">
        <v>235</v>
      </c>
      <c r="B20" s="39" t="s">
        <v>46</v>
      </c>
      <c r="C20" s="40" t="n">
        <v>50</v>
      </c>
      <c r="D20" s="41"/>
      <c r="E20" s="41" t="n">
        <f aca="false">C20*D20</f>
        <v>0</v>
      </c>
      <c r="F20" s="41"/>
      <c r="G20" s="41" t="n">
        <f aca="false">C20*F20</f>
        <v>0</v>
      </c>
    </row>
    <row r="21" customFormat="false" ht="14.25" hidden="false" customHeight="false" outlineLevel="0" collapsed="false">
      <c r="A21" s="38" t="s">
        <v>236</v>
      </c>
      <c r="B21" s="39" t="s">
        <v>46</v>
      </c>
      <c r="C21" s="40" t="n">
        <v>50</v>
      </c>
      <c r="D21" s="41"/>
      <c r="E21" s="41" t="n">
        <f aca="false">C21*D21</f>
        <v>0</v>
      </c>
      <c r="F21" s="41"/>
      <c r="G21" s="41" t="n">
        <f aca="false">C21*F21</f>
        <v>0</v>
      </c>
    </row>
    <row r="22" customFormat="false" ht="14.25" hidden="false" customHeight="false" outlineLevel="0" collapsed="false">
      <c r="A22" s="38"/>
      <c r="B22" s="39"/>
      <c r="C22" s="40"/>
      <c r="D22" s="41"/>
      <c r="E22" s="41"/>
      <c r="F22" s="41"/>
      <c r="G22" s="41"/>
    </row>
    <row r="23" customFormat="false" ht="14.25" hidden="false" customHeight="false" outlineLevel="0" collapsed="false">
      <c r="A23" s="34" t="s">
        <v>64</v>
      </c>
      <c r="B23" s="35"/>
      <c r="C23" s="36"/>
      <c r="D23" s="37"/>
      <c r="E23" s="37"/>
      <c r="F23" s="37"/>
      <c r="G23" s="37"/>
    </row>
    <row r="24" customFormat="false" ht="14.25" hidden="false" customHeight="false" outlineLevel="0" collapsed="false">
      <c r="A24" s="38" t="s">
        <v>237</v>
      </c>
      <c r="B24" s="39" t="s">
        <v>66</v>
      </c>
      <c r="C24" s="40" t="n">
        <v>330</v>
      </c>
      <c r="D24" s="41"/>
      <c r="E24" s="41" t="n">
        <f aca="false">C24*D24</f>
        <v>0</v>
      </c>
      <c r="F24" s="41"/>
      <c r="G24" s="41" t="n">
        <f aca="false">C24*F24</f>
        <v>0</v>
      </c>
    </row>
    <row r="25" customFormat="false" ht="14.25" hidden="false" customHeight="false" outlineLevel="0" collapsed="false">
      <c r="A25" s="38" t="s">
        <v>238</v>
      </c>
      <c r="B25" s="39" t="s">
        <v>66</v>
      </c>
      <c r="C25" s="40" t="n">
        <v>330</v>
      </c>
      <c r="D25" s="41"/>
      <c r="E25" s="41" t="n">
        <f aca="false">C25*D25</f>
        <v>0</v>
      </c>
      <c r="F25" s="41"/>
      <c r="G25" s="41" t="n">
        <f aca="false">C25*F25</f>
        <v>0</v>
      </c>
    </row>
    <row r="26" customFormat="false" ht="14.25" hidden="false" customHeight="false" outlineLevel="0" collapsed="false">
      <c r="A26" s="38" t="s">
        <v>88</v>
      </c>
      <c r="B26" s="39" t="s">
        <v>66</v>
      </c>
      <c r="C26" s="40" t="n">
        <v>180</v>
      </c>
      <c r="D26" s="41"/>
      <c r="E26" s="41" t="n">
        <f aca="false">C26*D26</f>
        <v>0</v>
      </c>
      <c r="F26" s="41"/>
      <c r="G26" s="41" t="n">
        <f aca="false">C26*F26</f>
        <v>0</v>
      </c>
    </row>
    <row r="27" customFormat="false" ht="14.25" hidden="false" customHeight="false" outlineLevel="0" collapsed="false">
      <c r="A27" s="42"/>
      <c r="B27" s="43"/>
      <c r="C27" s="44"/>
      <c r="D27" s="45"/>
      <c r="E27" s="45"/>
      <c r="F27" s="45"/>
      <c r="G27" s="45"/>
    </row>
    <row r="28" customFormat="false" ht="14.25" hidden="false" customHeight="false" outlineLevel="0" collapsed="false">
      <c r="A28" s="34" t="s">
        <v>93</v>
      </c>
      <c r="B28" s="35"/>
      <c r="C28" s="36"/>
      <c r="D28" s="37"/>
      <c r="E28" s="37"/>
      <c r="F28" s="37"/>
      <c r="G28" s="37"/>
    </row>
    <row r="29" customFormat="false" ht="14.25" hidden="false" customHeight="false" outlineLevel="0" collapsed="false">
      <c r="A29" s="38" t="s">
        <v>239</v>
      </c>
      <c r="B29" s="39" t="s">
        <v>66</v>
      </c>
      <c r="C29" s="40" t="n">
        <v>48</v>
      </c>
      <c r="D29" s="41"/>
      <c r="E29" s="41" t="n">
        <f aca="false">C29*D29</f>
        <v>0</v>
      </c>
      <c r="F29" s="41"/>
      <c r="G29" s="41" t="n">
        <f aca="false">C29*F29</f>
        <v>0</v>
      </c>
    </row>
    <row r="30" customFormat="false" ht="14.25" hidden="false" customHeight="false" outlineLevel="0" collapsed="false">
      <c r="A30" s="38" t="s">
        <v>240</v>
      </c>
      <c r="B30" s="39" t="s">
        <v>66</v>
      </c>
      <c r="C30" s="40" t="n">
        <v>48</v>
      </c>
      <c r="D30" s="41"/>
      <c r="E30" s="41" t="n">
        <f aca="false">C30*D30</f>
        <v>0</v>
      </c>
      <c r="F30" s="41"/>
      <c r="G30" s="41" t="n">
        <f aca="false">C30*F30</f>
        <v>0</v>
      </c>
    </row>
    <row r="31" customFormat="false" ht="14.25" hidden="false" customHeight="false" outlineLevel="0" collapsed="false">
      <c r="A31" s="38" t="s">
        <v>241</v>
      </c>
      <c r="B31" s="39" t="s">
        <v>46</v>
      </c>
      <c r="C31" s="40" t="n">
        <v>48</v>
      </c>
      <c r="D31" s="41"/>
      <c r="E31" s="41" t="n">
        <f aca="false">C31*D31</f>
        <v>0</v>
      </c>
      <c r="F31" s="41"/>
      <c r="G31" s="41" t="n">
        <f aca="false">C31*F31</f>
        <v>0</v>
      </c>
    </row>
    <row r="32" customFormat="false" ht="14.25" hidden="false" customHeight="false" outlineLevel="0" collapsed="false">
      <c r="A32" s="38" t="s">
        <v>242</v>
      </c>
      <c r="B32" s="39" t="s">
        <v>46</v>
      </c>
      <c r="C32" s="40" t="n">
        <v>200</v>
      </c>
      <c r="D32" s="41"/>
      <c r="E32" s="41" t="n">
        <f aca="false">C32*D32</f>
        <v>0</v>
      </c>
      <c r="F32" s="41"/>
      <c r="G32" s="41" t="n">
        <f aca="false">C32*F32</f>
        <v>0</v>
      </c>
    </row>
    <row r="33" customFormat="false" ht="14.25" hidden="false" customHeight="false" outlineLevel="0" collapsed="false">
      <c r="A33" s="38" t="s">
        <v>243</v>
      </c>
      <c r="B33" s="39" t="s">
        <v>46</v>
      </c>
      <c r="C33" s="40" t="n">
        <v>25</v>
      </c>
      <c r="D33" s="41"/>
      <c r="E33" s="41" t="n">
        <f aca="false">C33*D33</f>
        <v>0</v>
      </c>
      <c r="F33" s="41"/>
      <c r="G33" s="41" t="n">
        <f aca="false">C33*F33</f>
        <v>0</v>
      </c>
    </row>
    <row r="34" customFormat="false" ht="14.25" hidden="false" customHeight="false" outlineLevel="0" collapsed="false">
      <c r="A34" s="38" t="s">
        <v>244</v>
      </c>
      <c r="B34" s="39" t="s">
        <v>46</v>
      </c>
      <c r="C34" s="40" t="n">
        <v>25</v>
      </c>
      <c r="D34" s="41"/>
      <c r="E34" s="41" t="n">
        <f aca="false">C34*D34</f>
        <v>0</v>
      </c>
      <c r="F34" s="41"/>
      <c r="G34" s="41" t="n">
        <f aca="false">C34*F34</f>
        <v>0</v>
      </c>
    </row>
    <row r="35" customFormat="false" ht="14.25" hidden="false" customHeight="false" outlineLevel="0" collapsed="false">
      <c r="A35" s="38" t="s">
        <v>245</v>
      </c>
      <c r="B35" s="39" t="s">
        <v>66</v>
      </c>
      <c r="C35" s="40" t="n">
        <v>20</v>
      </c>
      <c r="D35" s="41"/>
      <c r="E35" s="41" t="n">
        <f aca="false">C35*D35</f>
        <v>0</v>
      </c>
      <c r="F35" s="41"/>
      <c r="G35" s="41" t="n">
        <f aca="false">C35*F35</f>
        <v>0</v>
      </c>
    </row>
    <row r="36" customFormat="false" ht="14.25" hidden="false" customHeight="false" outlineLevel="0" collapsed="false">
      <c r="A36" s="38" t="s">
        <v>246</v>
      </c>
      <c r="B36" s="39" t="s">
        <v>46</v>
      </c>
      <c r="C36" s="40" t="n">
        <v>40</v>
      </c>
      <c r="D36" s="41"/>
      <c r="E36" s="41" t="n">
        <f aca="false">C36*D36</f>
        <v>0</v>
      </c>
      <c r="F36" s="41"/>
      <c r="G36" s="41" t="n">
        <f aca="false">C36*F36</f>
        <v>0</v>
      </c>
    </row>
    <row r="37" customFormat="false" ht="14.25" hidden="false" customHeight="false" outlineLevel="0" collapsed="false">
      <c r="A37" s="38" t="s">
        <v>247</v>
      </c>
      <c r="B37" s="39" t="s">
        <v>46</v>
      </c>
      <c r="C37" s="40" t="n">
        <v>10</v>
      </c>
      <c r="D37" s="41"/>
      <c r="E37" s="41" t="n">
        <f aca="false">C37*D37</f>
        <v>0</v>
      </c>
      <c r="F37" s="41"/>
      <c r="G37" s="41" t="n">
        <f aca="false">C37*F37</f>
        <v>0</v>
      </c>
    </row>
    <row r="38" customFormat="false" ht="14.25" hidden="false" customHeight="false" outlineLevel="0" collapsed="false">
      <c r="A38" s="38" t="s">
        <v>248</v>
      </c>
      <c r="B38" s="39" t="s">
        <v>46</v>
      </c>
      <c r="C38" s="40" t="n">
        <v>20</v>
      </c>
      <c r="D38" s="41"/>
      <c r="E38" s="41" t="n">
        <f aca="false">C38*D38</f>
        <v>0</v>
      </c>
      <c r="F38" s="41"/>
      <c r="G38" s="41" t="n">
        <f aca="false">C38*F38</f>
        <v>0</v>
      </c>
    </row>
    <row r="39" customFormat="false" ht="14.25" hidden="false" customHeight="false" outlineLevel="0" collapsed="false">
      <c r="A39" s="38" t="s">
        <v>249</v>
      </c>
      <c r="B39" s="39" t="s">
        <v>37</v>
      </c>
      <c r="C39" s="40" t="n">
        <v>2</v>
      </c>
      <c r="D39" s="41"/>
      <c r="E39" s="41" t="n">
        <f aca="false">C39*D39</f>
        <v>0</v>
      </c>
      <c r="F39" s="41"/>
      <c r="G39" s="41" t="n">
        <f aca="false">C39*F39</f>
        <v>0</v>
      </c>
    </row>
    <row r="40" customFormat="false" ht="14.25" hidden="false" customHeight="false" outlineLevel="0" collapsed="false">
      <c r="A40" s="38" t="s">
        <v>250</v>
      </c>
      <c r="B40" s="39" t="s">
        <v>66</v>
      </c>
      <c r="C40" s="40" t="n">
        <v>210</v>
      </c>
      <c r="D40" s="41"/>
      <c r="E40" s="41" t="n">
        <f aca="false">C40*D40</f>
        <v>0</v>
      </c>
      <c r="F40" s="41"/>
      <c r="G40" s="41" t="n">
        <f aca="false">C40*F40</f>
        <v>0</v>
      </c>
    </row>
    <row r="41" customFormat="false" ht="14.25" hidden="false" customHeight="false" outlineLevel="0" collapsed="false">
      <c r="A41" s="42"/>
      <c r="B41" s="43"/>
      <c r="C41" s="44"/>
      <c r="D41" s="45"/>
      <c r="E41" s="41"/>
      <c r="F41" s="41"/>
      <c r="G41" s="41"/>
    </row>
    <row r="42" customFormat="false" ht="14.25" hidden="false" customHeight="false" outlineLevel="0" collapsed="false">
      <c r="A42" s="34" t="s">
        <v>251</v>
      </c>
      <c r="B42" s="35"/>
      <c r="C42" s="36"/>
      <c r="D42" s="37"/>
      <c r="E42" s="37"/>
      <c r="F42" s="37"/>
      <c r="G42" s="37"/>
    </row>
    <row r="43" customFormat="false" ht="14.25" hidden="false" customHeight="false" outlineLevel="0" collapsed="false">
      <c r="A43" s="38" t="s">
        <v>252</v>
      </c>
      <c r="B43" s="39" t="s">
        <v>46</v>
      </c>
      <c r="C43" s="40" t="n">
        <v>690</v>
      </c>
      <c r="D43" s="41"/>
      <c r="E43" s="41" t="n">
        <f aca="false">C43*D43</f>
        <v>0</v>
      </c>
      <c r="F43" s="41"/>
      <c r="G43" s="41" t="n">
        <f aca="false">C43*F43</f>
        <v>0</v>
      </c>
    </row>
    <row r="44" customFormat="false" ht="14.25" hidden="false" customHeight="false" outlineLevel="0" collapsed="false">
      <c r="A44" s="38" t="s">
        <v>253</v>
      </c>
      <c r="B44" s="39" t="s">
        <v>46</v>
      </c>
      <c r="C44" s="40" t="n">
        <v>690</v>
      </c>
      <c r="D44" s="41"/>
      <c r="E44" s="41" t="n">
        <f aca="false">C44*D44</f>
        <v>0</v>
      </c>
      <c r="F44" s="41"/>
      <c r="G44" s="41" t="n">
        <f aca="false">C44*F44</f>
        <v>0</v>
      </c>
    </row>
    <row r="45" customFormat="false" ht="14.25" hidden="false" customHeight="false" outlineLevel="0" collapsed="false">
      <c r="A45" s="38" t="s">
        <v>254</v>
      </c>
      <c r="B45" s="39" t="s">
        <v>46</v>
      </c>
      <c r="C45" s="40" t="n">
        <v>690</v>
      </c>
      <c r="D45" s="41"/>
      <c r="E45" s="41" t="n">
        <f aca="false">C45*D45</f>
        <v>0</v>
      </c>
      <c r="F45" s="41"/>
      <c r="G45" s="41" t="n">
        <f aca="false">C45*F45</f>
        <v>0</v>
      </c>
    </row>
    <row r="46" customFormat="false" ht="14.25" hidden="false" customHeight="false" outlineLevel="0" collapsed="false">
      <c r="A46" s="38" t="s">
        <v>255</v>
      </c>
      <c r="B46" s="39" t="s">
        <v>46</v>
      </c>
      <c r="C46" s="40" t="n">
        <v>1380</v>
      </c>
      <c r="D46" s="41"/>
      <c r="E46" s="41" t="n">
        <f aca="false">C46*D46</f>
        <v>0</v>
      </c>
      <c r="F46" s="41"/>
      <c r="G46" s="41" t="n">
        <f aca="false">C46*F46</f>
        <v>0</v>
      </c>
    </row>
    <row r="47" customFormat="false" ht="14.25" hidden="false" customHeight="false" outlineLevel="0" collapsed="false">
      <c r="A47" s="38" t="s">
        <v>256</v>
      </c>
      <c r="B47" s="39" t="s">
        <v>46</v>
      </c>
      <c r="C47" s="40" t="n">
        <v>208</v>
      </c>
      <c r="D47" s="41"/>
      <c r="E47" s="41" t="n">
        <f aca="false">C47*D47</f>
        <v>0</v>
      </c>
      <c r="F47" s="41"/>
      <c r="G47" s="41" t="n">
        <f aca="false">C47*F47</f>
        <v>0</v>
      </c>
    </row>
    <row r="48" customFormat="false" ht="14.25" hidden="false" customHeight="false" outlineLevel="0" collapsed="false">
      <c r="A48" s="38" t="s">
        <v>257</v>
      </c>
      <c r="B48" s="39" t="s">
        <v>46</v>
      </c>
      <c r="C48" s="40" t="n">
        <v>460</v>
      </c>
      <c r="D48" s="41"/>
      <c r="E48" s="41" t="n">
        <f aca="false">C48*D48</f>
        <v>0</v>
      </c>
      <c r="F48" s="41"/>
      <c r="G48" s="41" t="n">
        <f aca="false">C48*F48</f>
        <v>0</v>
      </c>
    </row>
    <row r="49" customFormat="false" ht="14.25" hidden="false" customHeight="false" outlineLevel="0" collapsed="false">
      <c r="A49" s="38" t="s">
        <v>258</v>
      </c>
      <c r="B49" s="39" t="s">
        <v>46</v>
      </c>
      <c r="C49" s="40" t="n">
        <v>282</v>
      </c>
      <c r="D49" s="41"/>
      <c r="E49" s="41" t="n">
        <f aca="false">C49*D49</f>
        <v>0</v>
      </c>
      <c r="F49" s="41"/>
      <c r="G49" s="41" t="n">
        <f aca="false">C49*F49</f>
        <v>0</v>
      </c>
    </row>
    <row r="50" customFormat="false" ht="14.25" hidden="false" customHeight="false" outlineLevel="0" collapsed="false">
      <c r="A50" s="38" t="s">
        <v>259</v>
      </c>
      <c r="B50" s="39" t="s">
        <v>46</v>
      </c>
      <c r="C50" s="40" t="n">
        <v>150</v>
      </c>
      <c r="D50" s="41"/>
      <c r="E50" s="41" t="n">
        <f aca="false">C50*D50</f>
        <v>0</v>
      </c>
      <c r="F50" s="41"/>
      <c r="G50" s="41" t="n">
        <f aca="false">C50*F50</f>
        <v>0</v>
      </c>
    </row>
    <row r="51" customFormat="false" ht="14.25" hidden="false" customHeight="false" outlineLevel="0" collapsed="false">
      <c r="A51" s="38" t="s">
        <v>260</v>
      </c>
      <c r="B51" s="39" t="s">
        <v>46</v>
      </c>
      <c r="C51" s="40" t="n">
        <v>92</v>
      </c>
      <c r="D51" s="41"/>
      <c r="E51" s="41" t="n">
        <f aca="false">C51*D51</f>
        <v>0</v>
      </c>
      <c r="F51" s="41"/>
      <c r="G51" s="41" t="n">
        <f aca="false">C51*F51</f>
        <v>0</v>
      </c>
    </row>
    <row r="52" customFormat="false" ht="14.25" hidden="false" customHeight="false" outlineLevel="0" collapsed="false">
      <c r="A52" s="38" t="s">
        <v>261</v>
      </c>
      <c r="B52" s="39" t="s">
        <v>141</v>
      </c>
      <c r="C52" s="40" t="n">
        <v>400</v>
      </c>
      <c r="D52" s="41"/>
      <c r="E52" s="41" t="n">
        <f aca="false">C52*D52</f>
        <v>0</v>
      </c>
      <c r="F52" s="41"/>
      <c r="G52" s="41" t="n">
        <f aca="false">C52*F52</f>
        <v>0</v>
      </c>
    </row>
    <row r="53" customFormat="false" ht="14.25" hidden="false" customHeight="false" outlineLevel="0" collapsed="false">
      <c r="A53" s="42"/>
      <c r="B53" s="43"/>
      <c r="C53" s="44"/>
      <c r="D53" s="45"/>
      <c r="E53" s="45"/>
      <c r="F53" s="45"/>
      <c r="G53" s="45"/>
    </row>
    <row r="54" customFormat="false" ht="14.25" hidden="false" customHeight="false" outlineLevel="0" collapsed="false">
      <c r="A54" s="34" t="s">
        <v>139</v>
      </c>
      <c r="B54" s="35"/>
      <c r="C54" s="36"/>
      <c r="D54" s="37"/>
      <c r="E54" s="37"/>
      <c r="F54" s="37"/>
      <c r="G54" s="37"/>
    </row>
    <row r="55" customFormat="false" ht="14.25" hidden="false" customHeight="false" outlineLevel="0" collapsed="false">
      <c r="A55" s="38" t="s">
        <v>142</v>
      </c>
      <c r="B55" s="39" t="s">
        <v>141</v>
      </c>
      <c r="C55" s="40" t="n">
        <v>10</v>
      </c>
      <c r="D55" s="41"/>
      <c r="E55" s="41" t="n">
        <f aca="false">C55*D55</f>
        <v>0</v>
      </c>
      <c r="F55" s="41"/>
      <c r="G55" s="41" t="n">
        <f aca="false">C55*F55</f>
        <v>0</v>
      </c>
    </row>
    <row r="56" customFormat="false" ht="14.25" hidden="false" customHeight="false" outlineLevel="0" collapsed="false">
      <c r="A56" s="38" t="s">
        <v>262</v>
      </c>
      <c r="B56" s="39" t="s">
        <v>141</v>
      </c>
      <c r="C56" s="40" t="n">
        <v>80</v>
      </c>
      <c r="D56" s="41"/>
      <c r="E56" s="41" t="n">
        <f aca="false">C56*D56</f>
        <v>0</v>
      </c>
      <c r="F56" s="41"/>
      <c r="G56" s="41" t="n">
        <f aca="false">C56*F56</f>
        <v>0</v>
      </c>
    </row>
    <row r="57" customFormat="false" ht="14.25" hidden="false" customHeight="false" outlineLevel="0" collapsed="false">
      <c r="A57" s="38" t="s">
        <v>187</v>
      </c>
      <c r="B57" s="39" t="s">
        <v>188</v>
      </c>
      <c r="C57" s="40" t="n">
        <v>5</v>
      </c>
      <c r="D57" s="41"/>
      <c r="E57" s="41" t="n">
        <f aca="false">C57*D57</f>
        <v>0</v>
      </c>
      <c r="F57" s="41"/>
      <c r="G57" s="41" t="n">
        <f aca="false">C57*F57</f>
        <v>0</v>
      </c>
    </row>
    <row r="58" customFormat="false" ht="14.25" hidden="false" customHeight="false" outlineLevel="0" collapsed="false">
      <c r="A58" s="38" t="s">
        <v>263</v>
      </c>
      <c r="B58" s="39" t="s">
        <v>37</v>
      </c>
      <c r="C58" s="40" t="n">
        <v>1</v>
      </c>
      <c r="D58" s="41"/>
      <c r="E58" s="41" t="n">
        <f aca="false">C58*D58</f>
        <v>0</v>
      </c>
      <c r="F58" s="41"/>
      <c r="G58" s="41" t="n">
        <f aca="false">C58*F58</f>
        <v>0</v>
      </c>
    </row>
    <row r="59" customFormat="false" ht="14.25" hidden="false" customHeight="false" outlineLevel="0" collapsed="false">
      <c r="A59" s="38" t="s">
        <v>264</v>
      </c>
      <c r="B59" s="39" t="s">
        <v>141</v>
      </c>
      <c r="C59" s="40" t="n">
        <v>20</v>
      </c>
      <c r="D59" s="41"/>
      <c r="E59" s="41" t="n">
        <f aca="false">C59*D59</f>
        <v>0</v>
      </c>
      <c r="F59" s="41"/>
      <c r="G59" s="41" t="n">
        <f aca="false">C59*F59</f>
        <v>0</v>
      </c>
    </row>
    <row r="60" customFormat="false" ht="14.25" hidden="false" customHeight="false" outlineLevel="0" collapsed="false">
      <c r="A60" s="38" t="s">
        <v>265</v>
      </c>
      <c r="B60" s="39" t="s">
        <v>141</v>
      </c>
      <c r="C60" s="40" t="n">
        <v>10</v>
      </c>
      <c r="D60" s="41"/>
      <c r="E60" s="41" t="n">
        <f aca="false">C60*D60</f>
        <v>0</v>
      </c>
      <c r="F60" s="41"/>
      <c r="G60" s="41" t="n">
        <f aca="false">C60*F60</f>
        <v>0</v>
      </c>
    </row>
    <row r="61" customFormat="false" ht="14.25" hidden="false" customHeight="false" outlineLevel="0" collapsed="false">
      <c r="A61" s="38" t="s">
        <v>266</v>
      </c>
      <c r="B61" s="39" t="s">
        <v>141</v>
      </c>
      <c r="C61" s="40" t="n">
        <v>25</v>
      </c>
      <c r="D61" s="41"/>
      <c r="E61" s="41" t="n">
        <f aca="false">C61*D61</f>
        <v>0</v>
      </c>
      <c r="F61" s="41"/>
      <c r="G61" s="41" t="n">
        <f aca="false">C61*F61</f>
        <v>0</v>
      </c>
    </row>
    <row r="62" customFormat="false" ht="14.25" hidden="false" customHeight="false" outlineLevel="0" collapsed="false">
      <c r="A62" s="42"/>
      <c r="B62" s="43"/>
      <c r="C62" s="46"/>
      <c r="D62" s="46"/>
      <c r="E62" s="46"/>
      <c r="F62" s="46"/>
      <c r="G62" s="46"/>
    </row>
    <row r="63" customFormat="false" ht="14.25" hidden="false" customHeight="false" outlineLevel="0" collapsed="false">
      <c r="A63" s="42" t="s">
        <v>267</v>
      </c>
      <c r="B63" s="39" t="s">
        <v>37</v>
      </c>
      <c r="C63" s="40" t="n">
        <v>2</v>
      </c>
      <c r="D63" s="41"/>
      <c r="E63" s="41" t="n">
        <f aca="false">C63*D63</f>
        <v>0</v>
      </c>
      <c r="F63" s="41"/>
      <c r="G63" s="41" t="n">
        <f aca="false">C63*F63</f>
        <v>0</v>
      </c>
    </row>
    <row r="64" customFormat="false" ht="14.25" hidden="false" customHeight="false" outlineLevel="0" collapsed="false">
      <c r="A64" s="30" t="s">
        <v>268</v>
      </c>
      <c r="B64" s="31"/>
      <c r="C64" s="32"/>
      <c r="D64" s="32"/>
      <c r="E64" s="47" t="n">
        <f aca="false">SUM(E9:E63)</f>
        <v>0</v>
      </c>
      <c r="F64" s="48"/>
      <c r="G64" s="47" t="n">
        <f aca="false">SUM(G10:G63)</f>
        <v>0</v>
      </c>
    </row>
  </sheetData>
  <mergeCells count="6">
    <mergeCell ref="B2:G2"/>
    <mergeCell ref="B3:G3"/>
    <mergeCell ref="B4:G4"/>
    <mergeCell ref="B5:G5"/>
    <mergeCell ref="B6:D6"/>
    <mergeCell ref="F6:G6"/>
  </mergeCells>
  <printOptions headings="false" gridLines="false" gridLinesSet="true" horizontalCentered="true" verticalCentered="false"/>
  <pageMargins left="0.315277777777778" right="0.315277777777778" top="0.590277777777778" bottom="0.590277777777778" header="0.196527777777778" footer="0.196527777777778"/>
  <pageSetup paperSize="9" scale="100" fitToWidth="1" fitToHeight="2" pageOrder="overThenDown" orientation="portrait" blackAndWhite="false" draft="false" cellComments="none" horizontalDpi="300" verticalDpi="300" copies="1"/>
  <headerFooter differentFirst="false" differentOddEven="false">
    <oddHeader>&amp;C&amp;F&amp;R&amp;A</oddHeader>
    <oddFooter>&amp;CStránka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2019-01-10T10:04:50Z</dcterms:created>
  <dc:creator>Drahomír Přikryl</dc:creator>
  <dc:description/>
  <dc:language>cs-CZ</dc:language>
  <cp:lastModifiedBy>Drahomír Přikryl</cp:lastModifiedBy>
  <cp:lastPrinted>2022-11-18T10:59:32Z</cp:lastPrinted>
  <dcterms:modified xsi:type="dcterms:W3CDTF">2022-11-27T12:55:40Z</dcterms:modified>
  <cp:revision>112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