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3040" windowHeight="8595" activeTab="0"/>
  </bookViews>
  <sheets>
    <sheet name="List1"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<sst xmlns="http://schemas.openxmlformats.org/spreadsheetml/2006/main" count="62" uniqueCount="47">
  <si>
    <t>Poř.č.</t>
  </si>
  <si>
    <t>Položka</t>
  </si>
  <si>
    <t>Jednotky množství</t>
  </si>
  <si>
    <t>Množství</t>
  </si>
  <si>
    <t>Jednotková cena bez DPH</t>
  </si>
  <si>
    <t>Cena celkem bez DPH</t>
  </si>
  <si>
    <t>Cena celkem včetně DPH</t>
  </si>
  <si>
    <t>ks</t>
  </si>
  <si>
    <t>Energeticky úsporný PC (A)</t>
  </si>
  <si>
    <t>Energeticky úsporný PC (B)</t>
  </si>
  <si>
    <t>Notebook (A)</t>
  </si>
  <si>
    <t>Notebook (B)</t>
  </si>
  <si>
    <t>Energeticky úsporný PC (C)</t>
  </si>
  <si>
    <t>Notebook (C)</t>
  </si>
  <si>
    <t>Notebook (D)</t>
  </si>
  <si>
    <t>Tablet (A)</t>
  </si>
  <si>
    <t>Mobilní tiskárna (A)</t>
  </si>
  <si>
    <t>Monitor (A)</t>
  </si>
  <si>
    <t>Monitor (B)</t>
  </si>
  <si>
    <t>CELKEM</t>
  </si>
  <si>
    <t>Monitor (C)</t>
  </si>
  <si>
    <t>LED technologie IPS, min 27", min 2560x1440, matný, poměr 16:9, odezva max 5ms, výškově nastavitelný, pivot, min 1x RJ-45, min 4x USB 3.0, min. 1x HDMI, min. 1x DisplayPort, min 1x USB-C (napájení připojeného zařízení min. 90W), jas min 350cd/m2, kontrast min 1000:1, technologie Daisy Chain, spotřeba max 26 kWh/1000h, min. záruka 3 roky On-site</t>
  </si>
  <si>
    <t>Notebook (E)</t>
  </si>
  <si>
    <t>LED technologie IPS, min 27", min 1920x1080, matný, poměr 16:9, odezva max 5ms, výškově nastavitelný, pivot, min 1x RJ-45, min 4x USB 3.0, min. 1x HDMI, min. 1x DisplayPort, min 1x USB-C (napájení připojeného zařízení min. 65W), jas min 300cd/m2, kontrast min 1000:1, technologie Daisy Chain, spotřeba max 17 kWh/1000h, min. záruka 3 roky On-site</t>
  </si>
  <si>
    <t>Monitor (D)</t>
  </si>
  <si>
    <t>Poptávané parametry</t>
  </si>
  <si>
    <t>Dokovací stanice (A)</t>
  </si>
  <si>
    <t>LED technologie IPS, min 27", min 1920x1080, poměr 16:9, odezva max 4ms, výškově nastavitelný, pivot, min. 1x HDMI 1.4, min. 1x DisplayPort, jas min 250cd/m2, kontrast min 1000:1, spotřeba max 17kWh/1000h, min. záruka 3 roky</t>
  </si>
  <si>
    <t>Značka, typ zařízení, výrobce, nabízené parametry, záruka  - Povinné - vyplní účastník zadávacího řízení</t>
  </si>
  <si>
    <t>Výrobcem garantovaná 100% kompatibilita s PC DELL Latitude 9430 (který není součástí dodávky). Napájení min 96W, podpora 4K rozlišení, min 1x USB-C s podporou možnosti nastavení kapacity baterie, min 1x HDMI, min 1x DisplayPort, min. 1x RJ-45, min 4x USB 3.2, min 2x USB-C, podpora DisplayLink, min. záruka 3 roky</t>
  </si>
  <si>
    <t>Příslušenství (B)</t>
  </si>
  <si>
    <t>Příslušenství 100% kompatibilní garancí výrobce produktu z Poř. č. 6 (Notebook C) i Poř. č. 9 (Tablet A): externí bezdrátová klávesnice vč. numerické části (CZ) s dobíjecí baterií (výdrž alespoň 30dní), záruka min. 2 roky</t>
  </si>
  <si>
    <t>vč. dobíjecí baterie a napájecího kabelu, tisk A4, hmotnost bez baterie max 500g, propojení USB nebo bezdrátově, černobílá, s přenosným pouzdrem, min. záruka 3 roky</t>
  </si>
  <si>
    <t>V ….................. Dne....................</t>
  </si>
  <si>
    <t>Jméno, podpis …………………………………...</t>
  </si>
  <si>
    <t xml:space="preserve">  </t>
  </si>
  <si>
    <t>Příloha č. 1 - Technická specifikace předmětu plnění veřejné zakázky</t>
  </si>
  <si>
    <t>výkon CPU min. 4000 bodu dle nezávislého testu cpubenchmark.net, CPU min. 4 jádra s min.2.0GHz, max. běžné TDP CPU 10W, min. 1x 8GB DDR4 RAM (a min jeden volný slot), min. 500GB SSD M.2, min 1x USB-C, min. 4x USB-A, min. 2x HDMI 2.0, WiFi, Gigabit Ethernet, Bluetooth, audio jack 3.5mm, OS Windows 11 PRO, skříň typu MINI PC, min. 3 letá záruka Next Business Day On-site</t>
  </si>
  <si>
    <t>výkon CPU min. 13500 bodu dle nezávislého testu cpubenchmark.net, CPU min. 10 jader a 12 vláken, max. běžné TDP CPU 15W, min. 1x 8GB DDR4 RAM (a min jeden volný slot), min. 500GB SSD M.2, min 1x USB-C, min. 4x USB-A, min. 2x HDMI 2.0, WiFi, Gigabit Ethernet, Bluetooth, audio jack 3.5mm, OS Windows 11 PRO, skříň typu MINI PC, min. 3 letá záruka Next Business Day On-site</t>
  </si>
  <si>
    <t>výkon CPU min. 10000 bodu dle nezávislého testu cpubenchmark.net, CPU min. 4 jádra s min. 2.4GHz, min. 8GB RAM DDR4, min 256GB SSD, displej 15.6" s rozlišením min. 1920x1080px, webkamera, čtečka otisku prstů, numerické klávesy, čtečka pamětových karet, RJ-45, min. 4x USB (z toho min. 1x USB-C 3.2 pro plnohodnotný dock), Windows 10 PRO nebo Windows 11 PRO, TPM 2.0, min. záruka 3 roky Next Business Day On-site</t>
  </si>
  <si>
    <t>výkon CPU min. 14200 bodu dle nezávislého testu cpubenchmark.net, CPU min. 8 jader s GPU min 8 jader a min 16 jader Neural Engine, min 8GB RAM, min 256GB SSD,  min 1x USB 3.1, displej min. 10" s rozlišením min 2360x1640px antireflexní, min Bluetooth 5.0, min WiFi 6 802.11ax, Nano SIM + eSIM s podporou 5G, hliníková konstrukce, stylus (pero), flipový obal vč. místa na pero, min. záruka 1 rok</t>
  </si>
  <si>
    <t>LED technologie, min 34", min 3440x1440, matný, poměr 21:9, odezva max 4ms, výškově nastavitelný, min 2x USB 3.0, min. 2x HDMI, min. 1x DisplayPort, min. 1x jack 3.5mm, jas min 300cd/m2, kontrast min 3000:1, integrované reproduktory alespoň 10W, spotřeba max 32kWh/1000h, min. záruka 3 roky On-site</t>
  </si>
  <si>
    <t>výkon CPU min. 24500 bodu dle nezávislého testu cpubenchmark.net, CPU min. 8 jader a 16 vláken s min. 3.3GHz, max. běžné TDP CPU 45W, min. 16GB DDR5 RAM min. 4800MHz, min. 500GB SSD M.2, min 1x USB-C, min. 5x USB-A, min. 4x HDMI 2.0, WiFi, Gigabit Ethernet, Bluetooth,  audio jack 3.5mm, OS Windows 11 PRO, skříň typu MINI PC, min. 3 letá záruka Next Business Day On-site</t>
  </si>
  <si>
    <t>výkon CPU min. 6100 bodu dle nezávislého testu cpubenchmark.net, CPU min. 2 jádra a 1.7GHz, min. 8GB DDR4 RAM, min. 256GB SSD M.2, max. 13.3" displej s min. rozlišení 1920x1080 antireflexní, min 1x USB-C, min. 1x Thunderbolt, min. 1x HDMI, WiFi, Gigabit Ethernet, Bluetooth, audio jack 3.5mm, OS Windows 10 PRO nebo 11 PRO, min TPM 2.0, větší odolnost proti poškození, váha max 1.3kg, CZ klávesy, min. záruka 2 roky</t>
  </si>
  <si>
    <t>výkon CPU min. 21000 bodu dle nezávislého testu cpubenchmark.net, min. 12 jader, min 16GB RAM DDR5, min 512GB NVMe SSD, Windows 10 PRO nebo Windows 11 PRO, min 1x HDMI, min 1x USB-A 3.2, min 2x USB-C Thunderbolt 4, slot pro SDXC, audio jack 3,5mm, displej AMOLED 16" s rozlišením min 2880x1800 dotykový, kamera, Bluetooth, min WiFi 6E 802.11ax, vč. dotykového pera, konstrukce 2v1 otočný o 360°, čtečka otisku prstu, možno EU distr., min. záruka 1 rok</t>
  </si>
  <si>
    <t>výkon CPU min. 26000 bodu dle nezávislého testu cpubenchmark.net, CPU min. 12 jader s GPU min 30 jader a min 16 jader Neural Engine, min propustnost paměti 200GB/s, min 32GB RAM, min 1TB SSD, min 1x HDMI 2.1, min 3x Thunderbolt 4, slot pro SDXC, jack 3,5mm, displej 14,2" s rozlišením min 3024x1964px a 120Hz, min 1080p kamera, min Bluetooth 5.3, min WiFi 6E 802.11ax, čtečka otisku prstu, váha max 1.6 kg, kryt z hliníku, navíc 1 licence Windows 11 PRO (k virtualizaci), CZ klávesy, min. záruka 1 rok</t>
  </si>
  <si>
    <t>výkon CPU min. 21000 bodu dle nezávislého testu cpubenchmark.net, CPU min. 10 jader s GPU min 16 jader a min 16 jader Neural Engine, min propustnost paměti 200GB/s, min 16GB RAM, min 512GB SSD, min 1x HDMI 2.1, min 3x Thunderbolt 4, slot pro SDXC, jack 3.5mm, displej 14,2" s rozlišením min 3024x1964px a 120Hz, min 1080p kamera, min Bluetooth 5.3, min WiFi 6E 802.11ax, čtečka otisku prstu, váha max 1.6 kg, kryt z hliníku, navíc 1 licence Windows 11 PRO (k virtualizaci), CZ klávesy, min. záruka 1 rok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</si>
</sst>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8">
    <font>
      <sz val="11"/>
      <color theme="1"/>
      <name val="Calibri"/>
      <family val="2"/>
      <scheme val="minor"/>
    </font>
    <font>
      <sz val="10"/>
      <name val="Arial"/>
      <family val="2"/>
    </font>
    <font>
      <b/>
      <sz val="11"/>
      <color theme="1"/>
      <name val="Calibri"/>
      <family val="2"/>
      <scheme val="minor"/>
    </font>
    <font>
      <b/>
      <sz val="9"/>
      <color theme="1"/>
      <name val="Calibri"/>
      <family val="2"/>
      <scheme val="minor"/>
    </font>
    <font>
      <b/>
      <sz val="9"/>
      <color rgb="FFFF0000"/>
      <name val="Calibri"/>
      <family val="2"/>
      <scheme val="minor"/>
    </font>
    <font>
      <sz val="9"/>
      <color theme="1"/>
      <name val="Calibri"/>
      <family val="2"/>
      <scheme val="minor"/>
    </font>
    <font>
      <sz val="9"/>
      <name val="Calibri"/>
      <family val="2"/>
      <scheme val="minor"/>
    </font>
    <font>
      <b/>
      <sz val="9"/>
      <name val="Calibri"/>
      <family val="2"/>
      <scheme val="minor"/>
    </font>
  </fonts>
  <fills count="5">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2"/>
        <bgColor indexed="64"/>
      </patternFill>
    </fill>
  </fills>
  <borders count="6">
    <border>
      <left/>
      <right/>
      <top/>
      <bottom/>
      <diagonal/>
    </border>
    <border>
      <left style="thin"/>
      <right style="thin"/>
      <top style="thin"/>
      <bottom style="thin"/>
    </border>
    <border>
      <left/>
      <right style="thin"/>
      <top style="thin"/>
      <bottom style="thin"/>
    </border>
    <border>
      <left style="thin"/>
      <right style="thin"/>
      <top style="thin"/>
      <bottom/>
    </border>
    <border>
      <left style="medium"/>
      <right style="medium"/>
      <top style="medium"/>
      <bottom style="medium"/>
    </border>
    <border diagonalUp="1" diagonalDown="1">
      <left style="medium"/>
      <right style="medium"/>
      <top style="medium"/>
      <bottom style="medium"/>
      <diagonal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35">
    <xf numFmtId="0" fontId="0" fillId="0" borderId="0" xfId="0"/>
    <xf numFmtId="0" fontId="2" fillId="0" borderId="0" xfId="0" applyFont="1" applyFill="1"/>
    <xf numFmtId="0" fontId="3" fillId="0" borderId="0" xfId="0" applyFont="1" applyFill="1" applyAlignment="1">
      <alignment horizontal="center" vertical="center"/>
    </xf>
    <xf numFmtId="0" fontId="0" fillId="2" borderId="0" xfId="0" applyFill="1" applyAlignment="1">
      <alignment horizontal="left" vertical="top"/>
    </xf>
    <xf numFmtId="0" fontId="0" fillId="2" borderId="0" xfId="0" applyFill="1" applyAlignment="1">
      <alignment horizontal="center" vertical="center"/>
    </xf>
    <xf numFmtId="0" fontId="0" fillId="0" borderId="0" xfId="0" applyAlignment="1">
      <alignment horizont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4" fillId="3"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6" fillId="4" borderId="1" xfId="20" applyFont="1" applyFill="1" applyBorder="1" applyAlignment="1">
      <alignment horizontal="center" vertical="center" wrapText="1"/>
      <protection/>
    </xf>
    <xf numFmtId="0" fontId="5" fillId="4" borderId="1" xfId="0" applyFont="1" applyFill="1" applyBorder="1" applyAlignment="1">
      <alignment horizontal="center" vertical="center"/>
    </xf>
    <xf numFmtId="1" fontId="6" fillId="4" borderId="1" xfId="20" applyNumberFormat="1" applyFont="1" applyFill="1" applyBorder="1" applyAlignment="1">
      <alignment horizontal="center" vertical="center"/>
      <protection/>
    </xf>
    <xf numFmtId="0" fontId="6" fillId="4" borderId="3" xfId="20" applyFont="1" applyFill="1" applyBorder="1" applyAlignment="1">
      <alignment horizontal="center" vertical="center" wrapText="1"/>
      <protection/>
    </xf>
    <xf numFmtId="0" fontId="5" fillId="4" borderId="3" xfId="0" applyFont="1" applyFill="1" applyBorder="1" applyAlignment="1">
      <alignment horizontal="center" vertical="center"/>
    </xf>
    <xf numFmtId="1" fontId="6" fillId="4" borderId="3" xfId="20" applyNumberFormat="1" applyFont="1" applyFill="1" applyBorder="1" applyAlignment="1">
      <alignment horizontal="center" vertical="center"/>
      <protection/>
    </xf>
    <xf numFmtId="0" fontId="0" fillId="0" borderId="4" xfId="0" applyBorder="1"/>
    <xf numFmtId="164" fontId="0" fillId="0" borderId="4" xfId="0" applyNumberFormat="1" applyBorder="1"/>
    <xf numFmtId="0" fontId="0" fillId="0" borderId="5" xfId="0" applyBorder="1"/>
    <xf numFmtId="164" fontId="0" fillId="0" borderId="5" xfId="0" applyNumberFormat="1" applyBorder="1"/>
    <xf numFmtId="0" fontId="0" fillId="0" borderId="0" xfId="0" applyAlignment="1">
      <alignment vertical="center"/>
    </xf>
    <xf numFmtId="0" fontId="3"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left" vertical="top" wrapText="1"/>
      <protection locked="0"/>
    </xf>
    <xf numFmtId="0" fontId="3" fillId="4" borderId="3" xfId="0" applyFont="1" applyFill="1" applyBorder="1" applyAlignment="1" applyProtection="1">
      <alignment horizontal="left" vertical="top" wrapText="1"/>
      <protection locked="0"/>
    </xf>
    <xf numFmtId="164" fontId="5" fillId="4" borderId="3" xfId="0" applyNumberFormat="1" applyFont="1" applyFill="1" applyBorder="1" applyAlignment="1" applyProtection="1">
      <alignment horizontal="center" vertical="center"/>
      <protection locked="0"/>
    </xf>
    <xf numFmtId="164" fontId="5" fillId="4" borderId="1" xfId="0" applyNumberFormat="1" applyFont="1" applyFill="1" applyBorder="1" applyAlignment="1">
      <alignment horizontal="center" vertical="center"/>
    </xf>
    <xf numFmtId="164" fontId="5" fillId="4" borderId="3" xfId="0" applyNumberFormat="1" applyFont="1" applyFill="1" applyBorder="1" applyAlignment="1">
      <alignment horizontal="center" vertical="center"/>
    </xf>
    <xf numFmtId="0" fontId="0" fillId="0" borderId="0" xfId="0" applyBorder="1"/>
    <xf numFmtId="0" fontId="0" fillId="0" borderId="0" xfId="0" applyBorder="1" applyAlignment="1">
      <alignment horizontal="center"/>
    </xf>
    <xf numFmtId="0" fontId="5" fillId="2" borderId="0" xfId="0" applyFont="1" applyFill="1" applyBorder="1" applyAlignment="1">
      <alignment horizontal="center" vertical="center"/>
    </xf>
    <xf numFmtId="0" fontId="7" fillId="4" borderId="1" xfId="0" applyFont="1" applyFill="1" applyBorder="1" applyAlignment="1">
      <alignment horizontal="left" vertical="top" wrapText="1"/>
    </xf>
    <xf numFmtId="0" fontId="7" fillId="4" borderId="3" xfId="0" applyFont="1" applyFill="1" applyBorder="1" applyAlignment="1">
      <alignment horizontal="left" vertical="top" wrapText="1"/>
    </xf>
    <xf numFmtId="0" fontId="2" fillId="0" borderId="0" xfId="0" applyFont="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showGridLines="0" tabSelected="1" view="pageBreakPreview" zoomScale="107" zoomScaleSheetLayoutView="107" workbookViewId="0" topLeftCell="A1">
      <selection activeCell="I1" sqref="I1"/>
    </sheetView>
  </sheetViews>
  <sheetFormatPr defaultColWidth="9.140625" defaultRowHeight="15"/>
  <cols>
    <col min="2" max="2" width="23.00390625" style="0" customWidth="1"/>
    <col min="3" max="3" width="35.7109375" style="0" customWidth="1"/>
    <col min="4" max="4" width="28.7109375" style="0" customWidth="1"/>
    <col min="5" max="5" width="10.7109375" style="0" customWidth="1"/>
    <col min="7" max="7" width="13.28125" style="0" customWidth="1"/>
    <col min="8" max="8" width="13.421875" style="0" customWidth="1"/>
    <col min="9" max="9" width="12.7109375" style="0" customWidth="1"/>
    <col min="11" max="11" width="37.7109375" style="0" customWidth="1"/>
  </cols>
  <sheetData>
    <row r="1" spans="1:9" ht="15">
      <c r="A1" s="1" t="s">
        <v>36</v>
      </c>
      <c r="B1" s="2"/>
      <c r="C1" s="3"/>
      <c r="F1" s="4"/>
      <c r="H1" s="5"/>
      <c r="I1" s="5"/>
    </row>
    <row r="2" spans="1:9" ht="36">
      <c r="A2" s="7" t="s">
        <v>0</v>
      </c>
      <c r="B2" s="8" t="s">
        <v>1</v>
      </c>
      <c r="C2" s="9" t="s">
        <v>25</v>
      </c>
      <c r="D2" s="10" t="s">
        <v>28</v>
      </c>
      <c r="E2" s="6" t="s">
        <v>2</v>
      </c>
      <c r="F2" s="8" t="s">
        <v>3</v>
      </c>
      <c r="G2" s="10" t="s">
        <v>4</v>
      </c>
      <c r="H2" s="10" t="s">
        <v>5</v>
      </c>
      <c r="I2" s="10" t="s">
        <v>6</v>
      </c>
    </row>
    <row r="3" spans="1:11" ht="111.6" customHeight="1">
      <c r="A3" s="11">
        <v>1</v>
      </c>
      <c r="B3" s="12" t="s">
        <v>8</v>
      </c>
      <c r="C3" s="32" t="s">
        <v>37</v>
      </c>
      <c r="D3" s="23"/>
      <c r="E3" s="13" t="s">
        <v>7</v>
      </c>
      <c r="F3" s="14">
        <v>16</v>
      </c>
      <c r="G3" s="27"/>
      <c r="H3" s="27">
        <f>F3*G3</f>
        <v>0</v>
      </c>
      <c r="I3" s="27">
        <f>H3*1.21</f>
        <v>0</v>
      </c>
      <c r="K3" s="22"/>
    </row>
    <row r="4" spans="1:11" ht="109.9" customHeight="1">
      <c r="A4" s="11">
        <v>2</v>
      </c>
      <c r="B4" s="12" t="s">
        <v>9</v>
      </c>
      <c r="C4" s="32" t="s">
        <v>38</v>
      </c>
      <c r="D4" s="24"/>
      <c r="E4" s="13" t="s">
        <v>7</v>
      </c>
      <c r="F4" s="14">
        <v>12</v>
      </c>
      <c r="G4" s="27"/>
      <c r="H4" s="27">
        <f aca="true" t="shared" si="0" ref="H4:H18">F4*G4</f>
        <v>0</v>
      </c>
      <c r="I4" s="27">
        <f aca="true" t="shared" si="1" ref="I4:I18">H4*1.21</f>
        <v>0</v>
      </c>
      <c r="K4" s="22"/>
    </row>
    <row r="5" spans="1:11" ht="109.5" customHeight="1">
      <c r="A5" s="11">
        <v>3</v>
      </c>
      <c r="B5" s="12" t="s">
        <v>12</v>
      </c>
      <c r="C5" s="32" t="s">
        <v>42</v>
      </c>
      <c r="D5" s="24"/>
      <c r="E5" s="13" t="s">
        <v>7</v>
      </c>
      <c r="F5" s="14">
        <v>1</v>
      </c>
      <c r="G5" s="27"/>
      <c r="H5" s="27">
        <f t="shared" si="0"/>
        <v>0</v>
      </c>
      <c r="I5" s="27">
        <f t="shared" si="1"/>
        <v>0</v>
      </c>
      <c r="K5" s="22"/>
    </row>
    <row r="6" spans="1:11" ht="122.45" customHeight="1">
      <c r="A6" s="11">
        <v>4</v>
      </c>
      <c r="B6" s="12" t="s">
        <v>10</v>
      </c>
      <c r="C6" s="32" t="s">
        <v>43</v>
      </c>
      <c r="D6" s="24"/>
      <c r="E6" s="13" t="s">
        <v>7</v>
      </c>
      <c r="F6" s="14">
        <v>1</v>
      </c>
      <c r="G6" s="27"/>
      <c r="H6" s="27">
        <f t="shared" si="0"/>
        <v>0</v>
      </c>
      <c r="I6" s="27">
        <f t="shared" si="1"/>
        <v>0</v>
      </c>
      <c r="K6" s="22"/>
    </row>
    <row r="7" spans="1:11" ht="133.9" customHeight="1">
      <c r="A7" s="11">
        <v>5</v>
      </c>
      <c r="B7" s="12" t="s">
        <v>11</v>
      </c>
      <c r="C7" s="32" t="s">
        <v>44</v>
      </c>
      <c r="D7" s="24"/>
      <c r="E7" s="13" t="s">
        <v>7</v>
      </c>
      <c r="F7" s="14">
        <v>1</v>
      </c>
      <c r="G7" s="27"/>
      <c r="H7" s="27">
        <f t="shared" si="0"/>
        <v>0</v>
      </c>
      <c r="I7" s="27">
        <f t="shared" si="1"/>
        <v>0</v>
      </c>
      <c r="K7" s="22"/>
    </row>
    <row r="8" spans="1:11" ht="144.75" customHeight="1">
      <c r="A8" s="11">
        <v>6</v>
      </c>
      <c r="B8" s="12" t="s">
        <v>13</v>
      </c>
      <c r="C8" s="32" t="s">
        <v>45</v>
      </c>
      <c r="D8" s="24"/>
      <c r="E8" s="13" t="s">
        <v>7</v>
      </c>
      <c r="F8" s="14">
        <v>2</v>
      </c>
      <c r="G8" s="27"/>
      <c r="H8" s="27">
        <f t="shared" si="0"/>
        <v>0</v>
      </c>
      <c r="I8" s="27">
        <f t="shared" si="1"/>
        <v>0</v>
      </c>
      <c r="K8" s="22"/>
    </row>
    <row r="9" spans="1:11" ht="144.75" customHeight="1">
      <c r="A9" s="11">
        <v>7</v>
      </c>
      <c r="B9" s="12" t="s">
        <v>14</v>
      </c>
      <c r="C9" s="32" t="s">
        <v>46</v>
      </c>
      <c r="D9" s="24"/>
      <c r="E9" s="13" t="s">
        <v>7</v>
      </c>
      <c r="F9" s="14">
        <v>1</v>
      </c>
      <c r="G9" s="27"/>
      <c r="H9" s="27">
        <f t="shared" si="0"/>
        <v>0</v>
      </c>
      <c r="I9" s="27">
        <f t="shared" si="1"/>
        <v>0</v>
      </c>
      <c r="K9" s="22"/>
    </row>
    <row r="10" spans="1:11" ht="123" customHeight="1">
      <c r="A10" s="11">
        <v>8</v>
      </c>
      <c r="B10" s="15" t="s">
        <v>22</v>
      </c>
      <c r="C10" s="33" t="s">
        <v>39</v>
      </c>
      <c r="D10" s="25"/>
      <c r="E10" s="16" t="s">
        <v>7</v>
      </c>
      <c r="F10" s="17">
        <v>1</v>
      </c>
      <c r="G10" s="26"/>
      <c r="H10" s="27">
        <f t="shared" si="0"/>
        <v>0</v>
      </c>
      <c r="I10" s="27">
        <f t="shared" si="1"/>
        <v>0</v>
      </c>
      <c r="K10" s="22"/>
    </row>
    <row r="11" spans="1:11" ht="111" customHeight="1">
      <c r="A11" s="11">
        <v>9</v>
      </c>
      <c r="B11" s="12" t="s">
        <v>15</v>
      </c>
      <c r="C11" s="32" t="s">
        <v>40</v>
      </c>
      <c r="D11" s="24"/>
      <c r="E11" s="13" t="s">
        <v>7</v>
      </c>
      <c r="F11" s="14">
        <v>2</v>
      </c>
      <c r="G11" s="27"/>
      <c r="H11" s="27">
        <f t="shared" si="0"/>
        <v>0</v>
      </c>
      <c r="I11" s="27">
        <f t="shared" si="1"/>
        <v>0</v>
      </c>
      <c r="K11" s="22"/>
    </row>
    <row r="12" spans="1:11" ht="52.9" customHeight="1">
      <c r="A12" s="11">
        <v>10</v>
      </c>
      <c r="B12" s="12" t="s">
        <v>16</v>
      </c>
      <c r="C12" s="32" t="s">
        <v>32</v>
      </c>
      <c r="D12" s="24"/>
      <c r="E12" s="13" t="s">
        <v>7</v>
      </c>
      <c r="F12" s="14">
        <v>1</v>
      </c>
      <c r="G12" s="27"/>
      <c r="H12" s="27">
        <f t="shared" si="0"/>
        <v>0</v>
      </c>
      <c r="I12" s="27">
        <f t="shared" si="1"/>
        <v>0</v>
      </c>
      <c r="K12" s="22"/>
    </row>
    <row r="13" spans="1:11" ht="72" customHeight="1">
      <c r="A13" s="11">
        <v>11</v>
      </c>
      <c r="B13" s="12" t="s">
        <v>17</v>
      </c>
      <c r="C13" s="32" t="s">
        <v>27</v>
      </c>
      <c r="D13" s="24"/>
      <c r="E13" s="13" t="s">
        <v>7</v>
      </c>
      <c r="F13" s="14">
        <v>26</v>
      </c>
      <c r="G13" s="27"/>
      <c r="H13" s="27">
        <f t="shared" si="0"/>
        <v>0</v>
      </c>
      <c r="I13" s="27">
        <f t="shared" si="1"/>
        <v>0</v>
      </c>
      <c r="K13" s="22"/>
    </row>
    <row r="14" spans="1:11" ht="95.45" customHeight="1">
      <c r="A14" s="11">
        <v>12</v>
      </c>
      <c r="B14" s="15" t="s">
        <v>18</v>
      </c>
      <c r="C14" s="33" t="s">
        <v>21</v>
      </c>
      <c r="D14" s="25"/>
      <c r="E14" s="16" t="s">
        <v>7</v>
      </c>
      <c r="F14" s="17">
        <v>10</v>
      </c>
      <c r="G14" s="28"/>
      <c r="H14" s="27">
        <f t="shared" si="0"/>
        <v>0</v>
      </c>
      <c r="I14" s="27">
        <f t="shared" si="1"/>
        <v>0</v>
      </c>
      <c r="K14" s="22"/>
    </row>
    <row r="15" spans="1:11" ht="96.6" customHeight="1">
      <c r="A15" s="11">
        <v>13</v>
      </c>
      <c r="B15" s="15" t="s">
        <v>20</v>
      </c>
      <c r="C15" s="33" t="s">
        <v>23</v>
      </c>
      <c r="D15" s="25"/>
      <c r="E15" s="16" t="s">
        <v>7</v>
      </c>
      <c r="F15" s="17">
        <v>2</v>
      </c>
      <c r="G15" s="26"/>
      <c r="H15" s="27">
        <f t="shared" si="0"/>
        <v>0</v>
      </c>
      <c r="I15" s="27">
        <f t="shared" si="1"/>
        <v>0</v>
      </c>
      <c r="K15" s="22"/>
    </row>
    <row r="16" spans="1:11" ht="87.6" customHeight="1">
      <c r="A16" s="11">
        <v>14</v>
      </c>
      <c r="B16" s="15" t="s">
        <v>24</v>
      </c>
      <c r="C16" s="33" t="s">
        <v>41</v>
      </c>
      <c r="D16" s="25"/>
      <c r="E16" s="16" t="s">
        <v>7</v>
      </c>
      <c r="F16" s="17">
        <v>3</v>
      </c>
      <c r="G16" s="26"/>
      <c r="H16" s="27">
        <f t="shared" si="0"/>
        <v>0</v>
      </c>
      <c r="I16" s="27">
        <f t="shared" si="1"/>
        <v>0</v>
      </c>
      <c r="K16" s="22"/>
    </row>
    <row r="17" spans="1:11" ht="98.25" customHeight="1">
      <c r="A17" s="11">
        <v>15</v>
      </c>
      <c r="B17" s="15" t="s">
        <v>26</v>
      </c>
      <c r="C17" s="33" t="s">
        <v>29</v>
      </c>
      <c r="D17" s="25"/>
      <c r="E17" s="16" t="s">
        <v>7</v>
      </c>
      <c r="F17" s="17">
        <v>1</v>
      </c>
      <c r="G17" s="26"/>
      <c r="H17" s="27">
        <f t="shared" si="0"/>
        <v>0</v>
      </c>
      <c r="I17" s="27">
        <f t="shared" si="1"/>
        <v>0</v>
      </c>
      <c r="K17" s="22"/>
    </row>
    <row r="18" spans="1:11" ht="61.15" customHeight="1" thickBot="1">
      <c r="A18" s="11">
        <v>17</v>
      </c>
      <c r="B18" s="15" t="s">
        <v>30</v>
      </c>
      <c r="C18" s="33" t="s">
        <v>31</v>
      </c>
      <c r="D18" s="25"/>
      <c r="E18" s="16" t="s">
        <v>7</v>
      </c>
      <c r="F18" s="17">
        <v>5</v>
      </c>
      <c r="G18" s="26"/>
      <c r="H18" s="27">
        <f t="shared" si="0"/>
        <v>0</v>
      </c>
      <c r="I18" s="27">
        <f t="shared" si="1"/>
        <v>0</v>
      </c>
      <c r="K18" s="22"/>
    </row>
    <row r="19" spans="1:9" ht="15.75" thickBot="1">
      <c r="A19" s="20"/>
      <c r="B19" s="18" t="s">
        <v>19</v>
      </c>
      <c r="C19" s="20"/>
      <c r="D19" s="20"/>
      <c r="E19" s="20"/>
      <c r="F19" s="20"/>
      <c r="G19" s="21"/>
      <c r="H19" s="19">
        <f>SUM(H3:H18)</f>
        <v>0</v>
      </c>
      <c r="I19" s="19">
        <f>SUM(I3:I18)</f>
        <v>0</v>
      </c>
    </row>
    <row r="21" spans="2:9" ht="15">
      <c r="B21" s="34"/>
      <c r="C21" s="34"/>
      <c r="D21" s="34"/>
      <c r="E21" s="34"/>
      <c r="F21" s="34"/>
      <c r="G21" s="34"/>
      <c r="H21" s="34"/>
      <c r="I21" s="34"/>
    </row>
    <row r="23" spans="2:4" ht="15">
      <c r="B23" s="29" t="s">
        <v>33</v>
      </c>
      <c r="C23" s="30"/>
      <c r="D23" s="31"/>
    </row>
    <row r="24" spans="2:4" ht="15">
      <c r="B24" s="29"/>
      <c r="C24" s="30"/>
      <c r="D24" s="31"/>
    </row>
    <row r="25" spans="2:4" ht="15">
      <c r="B25" s="29" t="s">
        <v>34</v>
      </c>
      <c r="C25" s="30"/>
      <c r="D25" s="31"/>
    </row>
    <row r="29" ht="15">
      <c r="B29" t="s">
        <v>35</v>
      </c>
    </row>
  </sheetData>
  <sheetProtection algorithmName="SHA-512" hashValue="zCIakhyCpvHy+8o49K2KLROmvDR+6TDiPZxDC8Ma9WYntPXAcS1phhSjtIzHn9HTkNxQxfviurPj65HlZQ/Cnw==" saltValue="c5hsk/4jGNWKNTnsdU+K4w==" spinCount="100000" sheet="1" objects="1" scenarios="1" formatCells="0"/>
  <protectedRanges>
    <protectedRange sqref="B22:H28" name="Oblast3"/>
    <protectedRange sqref="D3:D18" name="Oblast1"/>
    <protectedRange sqref="G3:G18" name="Oblast2"/>
  </protectedRanges>
  <mergeCells count="1">
    <mergeCell ref="B21:I21"/>
  </mergeCells>
  <printOptions gridLines="1"/>
  <pageMargins left="0.7" right="0.7" top="0.787401575" bottom="0.787401575" header="0.3" footer="0.3"/>
  <pageSetup fitToHeight="0"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UZIVATEL</cp:lastModifiedBy>
  <dcterms:created xsi:type="dcterms:W3CDTF">2023-01-25T10:32:47Z</dcterms:created>
  <dcterms:modified xsi:type="dcterms:W3CDTF">2023-03-26T21:47:31Z</dcterms:modified>
  <cp:category/>
  <cp:version/>
  <cp:contentType/>
  <cp:contentStatus/>
</cp:coreProperties>
</file>