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tkas-my.sharepoint.com/personal/vyroubal_htk-as_cz/Documents/Prace/2018/Břeclav DS/RPD/Digi/"/>
    </mc:Choice>
  </mc:AlternateContent>
  <xr:revisionPtr revIDLastSave="0" documentId="8_{929843FE-4662-4F53-ADB8-214D926E93A8}" xr6:coauthVersionLast="34" xr6:coauthVersionMax="34" xr10:uidLastSave="{00000000-0000-0000-0000-000000000000}"/>
  <bookViews>
    <workbookView xWindow="120" yWindow="90" windowWidth="19020" windowHeight="12120" xr2:uid="{00000000-000D-0000-FFFF-FFFF00000000}"/>
  </bookViews>
  <sheets>
    <sheet name="Dům seniorů - kuchyně" sheetId="1" r:id="rId1"/>
  </sheets>
  <definedNames>
    <definedName name="_xlnm.Print_Titles" localSheetId="0">'Dům seniorů - kuchyně'!$8:$10</definedName>
    <definedName name="_xlnm.Print_Area" localSheetId="0">'Dům seniorů - kuchyně'!$A$1:$N$131</definedName>
  </definedNames>
  <calcPr calcId="179021"/>
</workbook>
</file>

<file path=xl/calcChain.xml><?xml version="1.0" encoding="utf-8"?>
<calcChain xmlns="http://schemas.openxmlformats.org/spreadsheetml/2006/main">
  <c r="R75" i="1" l="1"/>
  <c r="R72" i="1"/>
  <c r="R69" i="1"/>
  <c r="R33" i="1"/>
  <c r="R27" i="1"/>
  <c r="R24" i="1"/>
  <c r="R42" i="1" l="1"/>
  <c r="R66" i="1"/>
  <c r="R39" i="1"/>
  <c r="R63" i="1"/>
  <c r="R61" i="1" l="1"/>
  <c r="R60" i="1"/>
  <c r="R58" i="1"/>
  <c r="R57" i="1"/>
  <c r="R55" i="1"/>
  <c r="R54" i="1"/>
  <c r="R52" i="1" l="1"/>
  <c r="R51" i="1" l="1"/>
  <c r="P102" i="1" l="1"/>
  <c r="P36" i="1" l="1"/>
  <c r="R123" i="1" l="1"/>
  <c r="Q123" i="1"/>
  <c r="R120" i="1"/>
  <c r="Q120" i="1"/>
  <c r="R117" i="1"/>
  <c r="Q117" i="1"/>
  <c r="R114" i="1"/>
  <c r="Q114" i="1"/>
  <c r="R111" i="1"/>
  <c r="Q111" i="1"/>
  <c r="R108" i="1"/>
  <c r="Q108" i="1"/>
  <c r="R106" i="1"/>
  <c r="R103" i="1" l="1"/>
  <c r="R102" i="1"/>
  <c r="Q99" i="1" l="1"/>
  <c r="Q96" i="1"/>
  <c r="Q93" i="1"/>
  <c r="Q90" i="1"/>
  <c r="Q87" i="1"/>
  <c r="R99" i="1"/>
  <c r="R96" i="1"/>
  <c r="R93" i="1"/>
  <c r="R90" i="1"/>
  <c r="R87" i="1"/>
  <c r="R85" i="1" l="1"/>
  <c r="R46" i="1"/>
  <c r="R31" i="1"/>
  <c r="R22" i="1"/>
  <c r="R19" i="1"/>
  <c r="R16" i="1"/>
  <c r="R13" i="1"/>
  <c r="R49" i="1" l="1"/>
  <c r="R48" i="1"/>
  <c r="R36" i="1" l="1"/>
  <c r="R81" i="1" l="1"/>
  <c r="R78" i="1"/>
  <c r="Q48" i="1"/>
  <c r="Q128" i="1" s="1"/>
  <c r="P48" i="1"/>
  <c r="P128" i="1" s="1"/>
  <c r="R37" i="1"/>
  <c r="R128" i="1" l="1"/>
</calcChain>
</file>

<file path=xl/sharedStrings.xml><?xml version="1.0" encoding="utf-8"?>
<sst xmlns="http://schemas.openxmlformats.org/spreadsheetml/2006/main" count="463" uniqueCount="214">
  <si>
    <t>Projekt:</t>
  </si>
  <si>
    <t>Vypracoval:</t>
  </si>
  <si>
    <t>Stupeň PD:</t>
  </si>
  <si>
    <t>Datum:</t>
  </si>
  <si>
    <t>Pozice</t>
  </si>
  <si>
    <t>Umístění</t>
  </si>
  <si>
    <t>Typ zařízení</t>
  </si>
  <si>
    <t>Popis zařízení</t>
  </si>
  <si>
    <t>Externí tlak</t>
  </si>
  <si>
    <t>Vzduchový výkon</t>
  </si>
  <si>
    <t>Parametry výměníku</t>
  </si>
  <si>
    <t>Napětí</t>
  </si>
  <si>
    <t>Příkon</t>
  </si>
  <si>
    <t>Proud</t>
  </si>
  <si>
    <t>Startovací proud</t>
  </si>
  <si>
    <t>Elektrické parametry</t>
  </si>
  <si>
    <t>A</t>
  </si>
  <si>
    <t>V / Hz</t>
  </si>
  <si>
    <t>Výměníky</t>
  </si>
  <si>
    <t>Přívod (m3/h)</t>
  </si>
  <si>
    <t>Odtah (m3/h)</t>
  </si>
  <si>
    <t>Přívod (Pa)</t>
  </si>
  <si>
    <t>Odtah (Pa)</t>
  </si>
  <si>
    <t>Zařízení</t>
  </si>
  <si>
    <t>Množství</t>
  </si>
  <si>
    <t>ks</t>
  </si>
  <si>
    <t>Hmotnost (kg)</t>
  </si>
  <si>
    <t>Poznámka</t>
  </si>
  <si>
    <t>Rozměr (mm)</t>
  </si>
  <si>
    <t>TABULKA HLAVNÍCH ZAŘÍZENÍ VZDUCHOTECHNIKY</t>
  </si>
  <si>
    <t>Způsob dimenzování</t>
  </si>
  <si>
    <t>Účel zařízení</t>
  </si>
  <si>
    <t>Topný výkon (kW)</t>
  </si>
  <si>
    <t>Chladící výkon (kW)</t>
  </si>
  <si>
    <t>400 / 50</t>
  </si>
  <si>
    <t>kW</t>
  </si>
  <si>
    <t>Ing. Jaroslav Kofroň</t>
  </si>
  <si>
    <t>pozn.:</t>
  </si>
  <si>
    <t>parametry jsou uvedené vždy pro jeden ks VZT zařízení</t>
  </si>
  <si>
    <r>
      <t>Σ</t>
    </r>
    <r>
      <rPr>
        <sz val="11.1"/>
        <rFont val="Arial CE"/>
        <charset val="238"/>
      </rPr>
      <t xml:space="preserve"> </t>
    </r>
    <r>
      <rPr>
        <sz val="10"/>
        <rFont val="Arial CE"/>
        <charset val="238"/>
      </rPr>
      <t>ÚT</t>
    </r>
  </si>
  <si>
    <r>
      <t>Σ</t>
    </r>
    <r>
      <rPr>
        <sz val="11.1"/>
        <rFont val="Arial CE"/>
        <charset val="238"/>
      </rPr>
      <t xml:space="preserve"> </t>
    </r>
    <r>
      <rPr>
        <sz val="10"/>
        <rFont val="Arial CE"/>
        <charset val="238"/>
      </rPr>
      <t>CHL</t>
    </r>
  </si>
  <si>
    <r>
      <t xml:space="preserve"> </t>
    </r>
    <r>
      <rPr>
        <sz val="10"/>
        <rFont val="Arial"/>
        <family val="2"/>
        <charset val="238"/>
      </rPr>
      <t>Σ</t>
    </r>
    <r>
      <rPr>
        <sz val="11.1"/>
        <rFont val="Arial CE"/>
        <charset val="238"/>
      </rPr>
      <t xml:space="preserve"> </t>
    </r>
    <r>
      <rPr>
        <sz val="10"/>
        <rFont val="Arial CE"/>
        <charset val="238"/>
      </rPr>
      <t>EL</t>
    </r>
  </si>
  <si>
    <t>CELKEM</t>
  </si>
  <si>
    <t>MaR/MaR</t>
  </si>
  <si>
    <t>Napájí a zapojuje / Ovládá</t>
  </si>
  <si>
    <t>EI / MaR</t>
  </si>
  <si>
    <t>Chlazení kuchyně; provoz bude řídit M+R;</t>
  </si>
  <si>
    <t>topný výkon při reverzaci chodu při venkovní teplotě +7°C</t>
  </si>
  <si>
    <t>jištění 32A</t>
  </si>
  <si>
    <t>2.1</t>
  </si>
  <si>
    <t>fasáda objektu</t>
  </si>
  <si>
    <t>přímý výparník; freon R410A (mix);</t>
  </si>
  <si>
    <t>Vzduchem chlazená venkovní kondenzační jednotka s chladivem R410a pro přímý výparník VZT jednotky (propojeno Cu potrubím); 1 hermetický scroll komresor, 1 chladící okruh, inverter, výparná teplota 7°C; včetně řídicí elektroniky PAC-IF013 B-E
s integrovaným ModBus rozhraním; řídící signál 0-10V; řízení výkonu;</t>
  </si>
  <si>
    <r>
      <t>Vzduchem chlazená venkovní kondenzační jednotka s chladivem R410a pro přímý výparník VZT jednotky (propojeno Cu potrubím); 1 hermetický scroll komresor, 1 chladící okruh, inverter, výparná teplota 7°C; včetně řídicí elektroniky PAC-</t>
    </r>
    <r>
      <rPr>
        <b/>
        <sz val="10"/>
        <rFont val="Arial CE"/>
        <charset val="238"/>
      </rPr>
      <t>S</t>
    </r>
    <r>
      <rPr>
        <sz val="10"/>
        <rFont val="Arial CE"/>
        <family val="2"/>
        <charset val="238"/>
      </rPr>
      <t>IF013 B-E
s integrovaným ModBus rozhraním; řídící signál 0-10V; řízení výkonu;</t>
    </r>
  </si>
  <si>
    <t>Venkovní kondenzační jednotka PUHZ-ZRP250YKA</t>
  </si>
  <si>
    <t>31,5*</t>
  </si>
  <si>
    <t>28,0*</t>
  </si>
  <si>
    <t>94,5*</t>
  </si>
  <si>
    <t>84*</t>
  </si>
  <si>
    <t>Dům seniorů Břeclav - přístavba kuchyně</t>
  </si>
  <si>
    <t>400/50</t>
  </si>
  <si>
    <t>3.1</t>
  </si>
  <si>
    <t>strojovna VZT v 1.NP</t>
  </si>
  <si>
    <t>1.1</t>
  </si>
  <si>
    <t>VZT 01 - Větrání WC zam. v 1.NP</t>
  </si>
  <si>
    <t>Potrubní ventilátor PRIO 160EC POTI</t>
  </si>
  <si>
    <t>EI/El</t>
  </si>
  <si>
    <t xml:space="preserve">Větrání WC; EI zajistí spouštění pohybovými čidly nebo světly a ručně + doběh </t>
  </si>
  <si>
    <t>podhled WC</t>
  </si>
  <si>
    <t>Radiální ventilátor do kruhového potrubí s pláštěm z kompozitního materiálu; ochrana motoru je zabudována v elektronice motoru</t>
  </si>
  <si>
    <t>230 / 50</t>
  </si>
  <si>
    <t>DN 160</t>
  </si>
  <si>
    <t>VZT 02 - Větrání šatny a WC v 1.NP</t>
  </si>
  <si>
    <t>pod stropem skladu</t>
  </si>
  <si>
    <t>VZT 03 - Větrání skladu I v 1.NP</t>
  </si>
  <si>
    <t>Potrubní ventilátor PRIO 200EC POTI</t>
  </si>
  <si>
    <t>DN 200</t>
  </si>
  <si>
    <t>Větrání skladu; EI zajistí ovládání termostatem a ručně + doběh</t>
  </si>
  <si>
    <t>VZT 04 - Větrání skladu II v 1.NP</t>
  </si>
  <si>
    <t>4.1</t>
  </si>
  <si>
    <t>Potrubní ventilátor PRIO 250EC-L POTI</t>
  </si>
  <si>
    <t>DN 250</t>
  </si>
  <si>
    <t>VZT 05 - Větrání místn. na rozloučenou v 1.NP</t>
  </si>
  <si>
    <t>5.1</t>
  </si>
  <si>
    <t>podhled místnosti</t>
  </si>
  <si>
    <t xml:space="preserve">Větrání místnosti; EI zajistí spouštění pohybovými čidly nebo světly a ručně + doběh </t>
  </si>
  <si>
    <t>VZT 06 - Větrání šaten Ž+M v 2.NP</t>
  </si>
  <si>
    <t>6.1</t>
  </si>
  <si>
    <t>VZT 10 - Větrání WC + úklid v 2.NP</t>
  </si>
  <si>
    <t>10.1</t>
  </si>
  <si>
    <t>VZT 11 - Větrání kuchyně v 2.NP</t>
  </si>
  <si>
    <t>11.1</t>
  </si>
  <si>
    <t>11.50</t>
  </si>
  <si>
    <t>11.51-53</t>
  </si>
  <si>
    <t>VZT 12 - Větrání WC kuchyně v 2.NP</t>
  </si>
  <si>
    <t>4,0*</t>
  </si>
  <si>
    <t>EI / VZT</t>
  </si>
  <si>
    <t>8,0*</t>
  </si>
  <si>
    <t>Split systém s vnitřní kazetovou jednotkou, venkovní jednotkou (propojeno Cu potrubím) a IR dálkovým ovladačem;</t>
  </si>
  <si>
    <t>tepelné čerpadlo</t>
  </si>
  <si>
    <t>přímý výparník</t>
  </si>
  <si>
    <t>viz. poznámka</t>
  </si>
  <si>
    <t>VZT 20 - Chlazení školící místnosti v 1.NP</t>
  </si>
  <si>
    <t>20.1</t>
  </si>
  <si>
    <t xml:space="preserve">Split systém inverter s funkcí tepelného čerpadla SLZ-KA35VAL + SUZ-KA35VA
</t>
  </si>
  <si>
    <t>jištění 10A</t>
  </si>
  <si>
    <t>20+35</t>
  </si>
  <si>
    <r>
      <t xml:space="preserve">Chlazení místnosti; vnitřní kazetová jednotka 570x570x235(v), vnější jednotka 800x285x550(v);  </t>
    </r>
    <r>
      <rPr>
        <b/>
        <sz val="10"/>
        <rFont val="Arial CE"/>
        <charset val="238"/>
      </rPr>
      <t>EI zapojuje vnější jednotku na střeše</t>
    </r>
    <r>
      <rPr>
        <sz val="10"/>
        <rFont val="Arial CE"/>
        <family val="2"/>
        <charset val="238"/>
      </rPr>
      <t>;</t>
    </r>
  </si>
  <si>
    <t>21.1</t>
  </si>
  <si>
    <t xml:space="preserve">Split systém inverter s funkcí tepelného čerpadla SLZ-KA25VAL + SUZ-KA25VA
</t>
  </si>
  <si>
    <t>3,2*</t>
  </si>
  <si>
    <t>20+30</t>
  </si>
  <si>
    <t>VZT 21 - Chlazení admin. kuchyně v 2.NP</t>
  </si>
  <si>
    <t>VZT 22 - Chlazení admin. skladu v 2.NP</t>
  </si>
  <si>
    <t>22.1</t>
  </si>
  <si>
    <t>VZT 23 - Chlazení kanc. kuchyně v 2.NP</t>
  </si>
  <si>
    <t>23.1</t>
  </si>
  <si>
    <t>VZT 24 - Chlazení denní místnosti v 2.NP</t>
  </si>
  <si>
    <t>24.1</t>
  </si>
  <si>
    <t>1050x330 x1338(v)</t>
  </si>
  <si>
    <t>VZT 30 - Větrání kanceláří v 3.NP</t>
  </si>
  <si>
    <t>30.1</t>
  </si>
  <si>
    <t>VZT 31 - Větrání WC v 3.NP</t>
  </si>
  <si>
    <t>31.1</t>
  </si>
  <si>
    <t>VZT 40 - Chlazení kanceláře 3.10</t>
  </si>
  <si>
    <t>40.1</t>
  </si>
  <si>
    <t>VZT 41 - Chlazení zasedačky 3.09</t>
  </si>
  <si>
    <t>41.1</t>
  </si>
  <si>
    <t>VZT 42 - Chlazení kanceláře 3.12</t>
  </si>
  <si>
    <t>42.1</t>
  </si>
  <si>
    <t xml:space="preserve">Split systém inverter s funkcí tepelného čerpadla SLZ-KA50VAL + SUZ-KA50VA
</t>
  </si>
  <si>
    <t>5,0*</t>
  </si>
  <si>
    <t>jištění 20A</t>
  </si>
  <si>
    <t>20+54</t>
  </si>
  <si>
    <r>
      <t xml:space="preserve">Chlazení místnosti; vnitřní kazetová jednotka 570x570x235(v), vnější jednotka 840x330x880(v);  </t>
    </r>
    <r>
      <rPr>
        <b/>
        <sz val="10"/>
        <rFont val="Arial CE"/>
        <charset val="238"/>
      </rPr>
      <t>EI zapojuje vnější jednotku na střeše</t>
    </r>
    <r>
      <rPr>
        <sz val="10"/>
        <rFont val="Arial CE"/>
        <family val="2"/>
        <charset val="238"/>
      </rPr>
      <t>;</t>
    </r>
  </si>
  <si>
    <t>VZT 43 - Chlazení kanceláře 3.08</t>
  </si>
  <si>
    <t>43.1</t>
  </si>
  <si>
    <t>VZT 44 - Chlazení kanceláře 3.13</t>
  </si>
  <si>
    <t>44.1</t>
  </si>
  <si>
    <t>VZT 45 - Chlazení kanceláře 3.14</t>
  </si>
  <si>
    <t>45.1</t>
  </si>
  <si>
    <t>sklad dílny 1.20 v 1.NP</t>
  </si>
  <si>
    <t>Kompaktní VZT jednotka s deskovým protiproudým rekuperátorem a teplovodním ohřevem VERSO-CF-1300-F-WDH-R1-M5/M5-C5.1-X</t>
  </si>
  <si>
    <t>vodní výměník 60/40°C; tlaková ztráta 2,99 kPa; připojení R1/2"</t>
  </si>
  <si>
    <t>1650x1100 x527(v)</t>
  </si>
  <si>
    <t>vodní výměník 60/40°C; tlaková ztráta 2,57 kPa; připojení R1/2"</t>
  </si>
  <si>
    <t>Chodba 3.02 v 3.NP</t>
  </si>
  <si>
    <t>5551x1775x2180(v)</t>
  </si>
  <si>
    <t>Sestavná obousměrná větrací jednotka AeroMaster XP ATYP - výška 17, šířka 28</t>
  </si>
  <si>
    <r>
      <t>Přívod vzduchu do šaten, ohřívač teplovodní dimenzován na 1200 m</t>
    </r>
    <r>
      <rPr>
        <vertAlign val="superscript"/>
        <sz val="10"/>
        <rFont val="Arial CE"/>
        <charset val="238"/>
      </rPr>
      <t>3</t>
    </r>
    <r>
      <rPr>
        <sz val="10"/>
        <rFont val="Arial CE"/>
        <charset val="238"/>
      </rPr>
      <t xml:space="preserve">/h čerstvého vzduchu při vnější teplotě        -15°C a teplotě přívodu +24°C, při použití deskového rekuperátoru; </t>
    </r>
  </si>
  <si>
    <r>
      <t xml:space="preserve">Kompaktní jednotka pro instalaci pod strop ve vnitřním provedení s deskovým protiproudým rekuperátorem a teplovodním ohřevem. </t>
    </r>
    <r>
      <rPr>
        <b/>
        <sz val="10"/>
        <rFont val="Arial CE"/>
        <charset val="238"/>
      </rPr>
      <t xml:space="preserve">Přívodní část: </t>
    </r>
    <r>
      <rPr>
        <sz val="10"/>
        <rFont val="Arial CE"/>
        <charset val="238"/>
      </rPr>
      <t>uzavírací klapka na servo (LM24-dodávka VZT),</t>
    </r>
    <r>
      <rPr>
        <b/>
        <sz val="10"/>
        <rFont val="Arial CE"/>
        <charset val="238"/>
      </rPr>
      <t xml:space="preserve"> </t>
    </r>
    <r>
      <rPr>
        <sz val="10"/>
        <rFont val="Arial CE"/>
        <charset val="238"/>
      </rPr>
      <t>vzduchový</t>
    </r>
    <r>
      <rPr>
        <b/>
        <sz val="10"/>
        <rFont val="Arial CE"/>
        <charset val="238"/>
      </rPr>
      <t xml:space="preserve"> </t>
    </r>
    <r>
      <rPr>
        <sz val="10"/>
        <rFont val="Arial CE"/>
        <charset val="238"/>
      </rPr>
      <t xml:space="preserve">filtr compactFilter, třída filtrace M5; deskový výměník tepla GS45-800; vodní ohřívač vzduchu DH-315; ventilátor EC R3G 250-RO40-78; </t>
    </r>
    <r>
      <rPr>
        <b/>
        <sz val="10"/>
        <rFont val="Arial CE"/>
        <charset val="238"/>
      </rPr>
      <t>odvodní část:</t>
    </r>
    <r>
      <rPr>
        <sz val="10"/>
        <rFont val="Arial CE"/>
        <charset val="238"/>
      </rPr>
      <t xml:space="preserve"> vzduchový filtr compactFilter, třída filtrace M5; ventilátor EC R3G 250-RO40-78, uzavírací klapka na servo (LM24-dodávka VZT); ovládání KOMFOVENT C5.1; </t>
    </r>
  </si>
  <si>
    <r>
      <t>Přívod vzduchu do kanceláří, ohřívač teplovodní dimenzován na 1040 m</t>
    </r>
    <r>
      <rPr>
        <vertAlign val="superscript"/>
        <sz val="10"/>
        <rFont val="Arial CE"/>
        <charset val="238"/>
      </rPr>
      <t>3</t>
    </r>
    <r>
      <rPr>
        <sz val="10"/>
        <rFont val="Arial CE"/>
        <charset val="238"/>
      </rPr>
      <t xml:space="preserve">/h čerstvého vzduchu při vnější teplotě        -15°C a teplotě přívodu +24°C, při použití deskového rekuperátoru; </t>
    </r>
  </si>
  <si>
    <t>vodní výměník 80/60°C; tlaková ztráta 2,1 kPa; připojení DN50</t>
  </si>
  <si>
    <t>přímý výparník; freon R410A (mix); připojení 4x 28/35mm; výparná teplota +6°C;</t>
  </si>
  <si>
    <t>155 kW</t>
  </si>
  <si>
    <t>65 kW</t>
  </si>
  <si>
    <t>11.2</t>
  </si>
  <si>
    <t>varna K.9 - gastro položka 132</t>
  </si>
  <si>
    <t>6400x2400x465(v)</t>
  </si>
  <si>
    <t>odtah vzduchu z varny; osvětlení bude spouštěno současně s osvětlením místnosti;</t>
  </si>
  <si>
    <t>11.3</t>
  </si>
  <si>
    <t>varna K.9 - gastro položka 133</t>
  </si>
  <si>
    <t>2800x1500x465(v)</t>
  </si>
  <si>
    <t>Kuchyňská digestoř nerezová odsávací, dvouřadá,  závěsná 6,4x2,4m (rozměrový ATYP)</t>
  </si>
  <si>
    <t>Kuchyňská digestoř nerezová odsávací, dvouřadá,  závěsná 2,8x1,5m (rozměrový ATYP)</t>
  </si>
  <si>
    <t>11.4</t>
  </si>
  <si>
    <t>vařené maso K.8 - gastro položka 65</t>
  </si>
  <si>
    <t>Kuchyňská digestoř nerezová odsávací, dvouřadá,  závěsná 2,4x1,5m (rozměrový ATYP)</t>
  </si>
  <si>
    <t>2400x1500x465(v)</t>
  </si>
  <si>
    <t>11.5</t>
  </si>
  <si>
    <t>Kuchyňská digestoř nerezová odsávací, dvouřadá,  závěsná 2,1x1,4m (rozměrový ATYP)</t>
  </si>
  <si>
    <t>těsto K.5 - gastro položka 117</t>
  </si>
  <si>
    <t>2100x1500x465(v)</t>
  </si>
  <si>
    <t>EI/EI</t>
  </si>
  <si>
    <t>EI / EPS     (MaR - pouze monitoring)</t>
  </si>
  <si>
    <t>pod stropem strojovny VZT</t>
  </si>
  <si>
    <t>Požární klapka se servopohonem BF 230-T</t>
  </si>
  <si>
    <t>11.10</t>
  </si>
  <si>
    <t>Požární klapka PKTM 90-C 1400x500.40 TPM 018/01</t>
  </si>
  <si>
    <t>1400x500</t>
  </si>
  <si>
    <t>11.11</t>
  </si>
  <si>
    <t>6.10</t>
  </si>
  <si>
    <t xml:space="preserve">nad podlahou 2.NP </t>
  </si>
  <si>
    <t>Požární klapka PKTM 90-C 400x200.40 TPM 018/01</t>
  </si>
  <si>
    <t>400x200</t>
  </si>
  <si>
    <t>Požární klapka se servopohonem BFL 230-T</t>
  </si>
  <si>
    <t>71 kW</t>
  </si>
  <si>
    <t>6.11</t>
  </si>
  <si>
    <r>
      <t>Větrání kuchyně; ohřívač dimenzován na 16560 m</t>
    </r>
    <r>
      <rPr>
        <vertAlign val="superscript"/>
        <sz val="10"/>
        <rFont val="Arial CE"/>
        <charset val="238"/>
      </rPr>
      <t>3</t>
    </r>
    <r>
      <rPr>
        <sz val="10"/>
        <rFont val="Arial CE"/>
        <charset val="238"/>
      </rPr>
      <t>/h čerstvého vzduchu při venkovní teplotě -15°C, teplotě za rekuperátorem +12,0°C a teplotě za ohřívačem +23°C; chladič dimenzován z teploty +32°C a 40% r.v. na teplotu za chladičem +16°C a 88,3% r.v.</t>
    </r>
  </si>
  <si>
    <r>
      <t xml:space="preserve">sestava ve </t>
    </r>
    <r>
      <rPr>
        <u/>
        <sz val="10"/>
        <rFont val="Arial CE"/>
        <charset val="238"/>
      </rPr>
      <t>vnitřním</t>
    </r>
    <r>
      <rPr>
        <sz val="10"/>
        <rFont val="Arial CE"/>
        <charset val="238"/>
      </rPr>
      <t xml:space="preserve"> provedení pro přívod a odtah vzduchu nad sebou; </t>
    </r>
    <r>
      <rPr>
        <b/>
        <sz val="10"/>
        <rFont val="Arial CE"/>
        <charset val="238"/>
      </rPr>
      <t>přívod:</t>
    </r>
    <r>
      <rPr>
        <sz val="10"/>
        <rFont val="Arial CE"/>
        <charset val="238"/>
      </rPr>
      <t xml:space="preserve"> uzavírací klapka na servo (bez serva),  filtrační komora F7, deskový rekuperátor, směšovací komora, ventilátor s frekvenčním měničem (</t>
    </r>
    <r>
      <rPr>
        <b/>
        <i/>
        <sz val="10"/>
        <rFont val="Arial CE"/>
        <charset val="238"/>
      </rPr>
      <t>FM - dodávka M+R</t>
    </r>
    <r>
      <rPr>
        <sz val="10"/>
        <rFont val="Arial CE"/>
        <charset val="238"/>
      </rPr>
      <t xml:space="preserve">), teplovodní ohřívač 80/60°C; přímý výparník 4 okruhový, eliminátor kapek a kondenzátní vana; </t>
    </r>
    <r>
      <rPr>
        <b/>
        <sz val="10"/>
        <rFont val="Arial CE"/>
        <charset val="238"/>
      </rPr>
      <t>odtah</t>
    </r>
    <r>
      <rPr>
        <sz val="10"/>
        <rFont val="Arial CE"/>
        <charset val="238"/>
      </rPr>
      <t>: tukový předfiltr G3, filtr M5, ventilátor s frekvenčním měničem (</t>
    </r>
    <r>
      <rPr>
        <b/>
        <i/>
        <sz val="10"/>
        <rFont val="Arial CE"/>
        <charset val="238"/>
      </rPr>
      <t>FM - dodávka M+R</t>
    </r>
    <r>
      <rPr>
        <sz val="10"/>
        <rFont val="Arial CE"/>
        <charset val="238"/>
      </rPr>
      <t>), směšovací komora (viz přívod), odvodní část deskového rekuperátoru, výfuková komora s uzavírací klapkou na servo (bez serva); akustický výkon 74,0 dB(A);</t>
    </r>
  </si>
  <si>
    <r>
      <t xml:space="preserve">Nerezový kuchyňský zákryt typu STANDARD, s 16 ks kazetových tukových filtrů 400x400 mm s vícevrstevného tahokovu s účinností záchytu až 88%, se zářivkovým osvětlením 2x72W/230V s připojovací svorkovnicí; 2 odsávací hrdla obdélníkového průřezu 500x400 mm umístěné shora; závěsy pomocí tyčí M10; odvod kondenzátu 4x DN25; </t>
    </r>
    <r>
      <rPr>
        <b/>
        <i/>
        <sz val="10"/>
        <rFont val="Arial CE"/>
        <charset val="238"/>
      </rPr>
      <t>(dodávka VZT)</t>
    </r>
  </si>
  <si>
    <r>
      <t xml:space="preserve">Nerezový kuchyňský zákryt typu STANDARD, s 4 ks kazetových tukových filtrů 400x400 mm s vícevrstevného tahokovu s účinností záchytu až 88%, se zářivkovým osvětlením 2x72W/230V s připojovací svorkovnicí; 2 odsávací hrdla obdélníkového průřezu 400x200 mm umístěné shora; závěsy pomocí tyčí M10; odvod kondenzátu 2x DN25; </t>
    </r>
    <r>
      <rPr>
        <b/>
        <i/>
        <sz val="10"/>
        <rFont val="Arial CE"/>
        <charset val="238"/>
      </rPr>
      <t>(dodávka VZT)</t>
    </r>
  </si>
  <si>
    <r>
      <t xml:space="preserve">Nerezový kuchyňský zákryt typu STANDARD, s 4 ks kazetových tukových filtrů 400x400 mm s vícevrstevného tahokovu s účinností záchytu až 88%, se zářivkovým osvětlením 2x72W/230V s připojovací svorkovnicí; 1 odsávací hrdlo obdélníkového průřezu 500x200 mm umístěné shora; závěsy pomocí tyčí M10; odvod kondenzátu 2x DN25; </t>
    </r>
    <r>
      <rPr>
        <b/>
        <i/>
        <sz val="10"/>
        <rFont val="Arial CE"/>
        <charset val="238"/>
      </rPr>
      <t>(dodávka VZT)</t>
    </r>
  </si>
  <si>
    <r>
      <t xml:space="preserve">Nerezový kuchyňský zákryt typu STANDARD, s 4 ks kazetových tukových filtrů 400x400 mm s vícevrstevného tahokovu s účinností záchytu až 88%, se zářivkovým osvětlením 2x72W/230V s připojovací svorkovnicí; 1 odsávací hrdlo obdélníkového průřezu 400x200 mm umístěné shora; závěsy pomocí tyčí M10; odvod kondenzátu 2x DN25; </t>
    </r>
    <r>
      <rPr>
        <b/>
        <i/>
        <sz val="10"/>
        <rFont val="Arial CE"/>
        <charset val="238"/>
      </rPr>
      <t>(dodávka VZT)</t>
    </r>
  </si>
  <si>
    <t>Požární klapka PKTM 90-C 315x250.40 TPM 018/01</t>
  </si>
  <si>
    <t>315x250</t>
  </si>
  <si>
    <t>4.10</t>
  </si>
  <si>
    <t xml:space="preserve">nad podlahou 1.NP </t>
  </si>
  <si>
    <t>Lamelová požární klapka FDML 500x500-.40-TPM 130/17</t>
  </si>
  <si>
    <t>Lamelová požární klapka se servopohonem BFL 230-T + 2 mřížky</t>
  </si>
  <si>
    <t>500x500</t>
  </si>
  <si>
    <t>4.11</t>
  </si>
  <si>
    <t>5.10</t>
  </si>
  <si>
    <t>Přívod vzduchu, zavřeno v případě požáru</t>
  </si>
  <si>
    <t>Odvod vzduchu, zavřeno v případě požáru</t>
  </si>
  <si>
    <t>11.20</t>
  </si>
  <si>
    <t>nad podlahou 2.NP místn. 2.21</t>
  </si>
  <si>
    <t>11.21</t>
  </si>
  <si>
    <t>nad podlahou 2.NP místn. 2.22</t>
  </si>
  <si>
    <t>Lamelová požární klapka FDML 300x300-.40-TPM 130/17</t>
  </si>
  <si>
    <t>300x300</t>
  </si>
  <si>
    <t>nad podlahou 2.NP místn. 2.23+2.24</t>
  </si>
  <si>
    <t>11.22</t>
  </si>
  <si>
    <t>DPS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</si>
</sst>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1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2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1.1"/>
      <name val="Arial CE"/>
      <charset val="238"/>
    </font>
    <font>
      <sz val="10"/>
      <color indexed="10"/>
      <name val="Arial CE"/>
      <family val="2"/>
      <charset val="238"/>
    </font>
    <font>
      <sz val="12"/>
      <color rgb="FFFF0000"/>
      <name val="Arial CE"/>
      <family val="2"/>
      <charset val="238"/>
    </font>
    <font>
      <b/>
      <sz val="14"/>
      <color indexed="10"/>
      <name val="Arial CE"/>
      <charset val="238"/>
    </font>
    <font>
      <sz val="10"/>
      <color rgb="FFFF0000"/>
      <name val="Arial CE"/>
      <family val="2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u/>
      <sz val="10"/>
      <name val="Arial CE"/>
      <charset val="238"/>
    </font>
    <font>
      <b/>
      <i/>
      <sz val="10"/>
      <name val="Arial CE"/>
      <charset val="238"/>
    </font>
    <font>
      <vertAlign val="superscript"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0" xfId="0" applyAlignment="1">
      <alignment horizontal="justify" vertical="top" wrapText="1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14" fontId="3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5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justify" vertical="top" wrapText="1"/>
    </xf>
    <xf numFmtId="0" fontId="5" fillId="0" borderId="4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5" fillId="0" borderId="0" xfId="0" applyFont="1" applyBorder="1" applyAlignment="1">
      <alignment horizontal="center" vertical="top" wrapText="1"/>
    </xf>
    <xf numFmtId="49" fontId="7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left" vertical="top"/>
    </xf>
    <xf numFmtId="49" fontId="3" fillId="0" borderId="15" xfId="0" applyNumberFormat="1" applyFont="1" applyBorder="1" applyAlignment="1">
      <alignment horizontal="left" vertical="top"/>
    </xf>
    <xf numFmtId="49" fontId="3" fillId="0" borderId="16" xfId="0" applyNumberFormat="1" applyFont="1" applyBorder="1" applyAlignment="1">
      <alignment horizontal="left" vertical="top"/>
    </xf>
    <xf numFmtId="49" fontId="0" fillId="0" borderId="0" xfId="0" applyNumberFormat="1" applyAlignment="1">
      <alignment horizontal="justify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0" fontId="5" fillId="0" borderId="0" xfId="0" applyFont="1" applyFill="1" applyAlignment="1">
      <alignment horizontal="justify" vertical="top" wrapText="1"/>
    </xf>
    <xf numFmtId="0" fontId="5" fillId="0" borderId="0" xfId="0" applyFont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/>
    <xf numFmtId="0" fontId="8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0" xfId="0" applyAlignment="1">
      <alignment horizontal="right" vertical="top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Fill="1" applyAlignment="1">
      <alignment horizontal="right" vertical="top" wrapText="1"/>
    </xf>
    <xf numFmtId="49" fontId="12" fillId="0" borderId="0" xfId="0" applyNumberFormat="1" applyFont="1" applyAlignment="1">
      <alignment horizontal="justify" vertical="top" wrapText="1"/>
    </xf>
    <xf numFmtId="0" fontId="5" fillId="0" borderId="2" xfId="0" applyFont="1" applyFill="1" applyBorder="1" applyAlignment="1">
      <alignment horizontal="justify" vertical="top" wrapText="1"/>
    </xf>
    <xf numFmtId="0" fontId="5" fillId="0" borderId="1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14" fontId="13" fillId="0" borderId="16" xfId="0" applyNumberFormat="1" applyFont="1" applyBorder="1" applyAlignment="1">
      <alignment horizontal="left" vertical="top"/>
    </xf>
    <xf numFmtId="0" fontId="0" fillId="0" borderId="0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/>
    </xf>
    <xf numFmtId="0" fontId="5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2" fontId="5" fillId="0" borderId="2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top" wrapText="1"/>
    </xf>
    <xf numFmtId="0" fontId="16" fillId="0" borderId="0" xfId="0" applyFont="1" applyAlignment="1">
      <alignment horizontal="right" vertical="top" wrapText="1"/>
    </xf>
    <xf numFmtId="0" fontId="17" fillId="0" borderId="0" xfId="0" applyFont="1" applyAlignment="1">
      <alignment horizontal="right" vertical="top" wrapText="1"/>
    </xf>
    <xf numFmtId="0" fontId="15" fillId="0" borderId="0" xfId="0" applyFont="1" applyAlignment="1">
      <alignment horizontal="center" vertical="top" wrapText="1"/>
    </xf>
    <xf numFmtId="3" fontId="5" fillId="0" borderId="14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top" wrapText="1"/>
    </xf>
    <xf numFmtId="164" fontId="5" fillId="0" borderId="9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right" vertical="top" wrapText="1"/>
    </xf>
    <xf numFmtId="3" fontId="5" fillId="0" borderId="13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3" fontId="5" fillId="0" borderId="0" xfId="0" applyNumberFormat="1" applyFont="1" applyFill="1" applyBorder="1" applyAlignment="1">
      <alignment horizontal="center" vertical="top" wrapText="1"/>
    </xf>
    <xf numFmtId="164" fontId="5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justify" vertical="top" wrapText="1"/>
    </xf>
    <xf numFmtId="0" fontId="5" fillId="0" borderId="5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horizontal="justify" vertical="top" wrapText="1"/>
    </xf>
    <xf numFmtId="49" fontId="0" fillId="0" borderId="14" xfId="0" applyNumberFormat="1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justify" vertical="top" wrapText="1"/>
    </xf>
    <xf numFmtId="0" fontId="0" fillId="0" borderId="14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9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justify" vertical="top" wrapText="1"/>
    </xf>
    <xf numFmtId="0" fontId="0" fillId="0" borderId="0" xfId="0" applyFont="1" applyFill="1" applyAlignment="1">
      <alignment horizontal="right" vertical="top" wrapText="1"/>
    </xf>
    <xf numFmtId="49" fontId="0" fillId="0" borderId="13" xfId="0" applyNumberFormat="1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top" wrapText="1"/>
    </xf>
    <xf numFmtId="0" fontId="0" fillId="0" borderId="4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right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4" xfId="0" applyFont="1" applyFill="1" applyBorder="1" applyAlignment="1">
      <alignment horizontal="center" vertical="top" wrapText="1"/>
    </xf>
    <xf numFmtId="164" fontId="5" fillId="0" borderId="6" xfId="0" applyNumberFormat="1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0" fillId="0" borderId="2" xfId="0" applyFont="1" applyFill="1" applyBorder="1" applyAlignment="1">
      <alignment horizontal="left" vertical="top" wrapText="1"/>
    </xf>
    <xf numFmtId="164" fontId="0" fillId="0" borderId="9" xfId="0" applyNumberFormat="1" applyFont="1" applyFill="1" applyBorder="1" applyAlignment="1">
      <alignment horizontal="center" vertical="top" wrapText="1"/>
    </xf>
    <xf numFmtId="0" fontId="0" fillId="0" borderId="24" xfId="0" applyFont="1" applyFill="1" applyBorder="1" applyAlignment="1">
      <alignment horizontal="center" vertical="top" wrapText="1"/>
    </xf>
    <xf numFmtId="164" fontId="0" fillId="0" borderId="6" xfId="0" applyNumberFormat="1" applyFont="1" applyFill="1" applyBorder="1" applyAlignment="1">
      <alignment horizontal="center" vertical="top" wrapText="1"/>
    </xf>
    <xf numFmtId="0" fontId="0" fillId="0" borderId="0" xfId="0" applyFont="1" applyAlignment="1">
      <alignment horizontal="justify" vertical="top" wrapText="1"/>
    </xf>
    <xf numFmtId="0" fontId="0" fillId="0" borderId="13" xfId="0" applyFont="1" applyFill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8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center" vertical="top" wrapText="1"/>
    </xf>
    <xf numFmtId="0" fontId="0" fillId="0" borderId="9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0" fillId="0" borderId="9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top" wrapText="1"/>
    </xf>
    <xf numFmtId="164" fontId="0" fillId="0" borderId="2" xfId="0" applyNumberFormat="1" applyFont="1" applyFill="1" applyBorder="1" applyAlignment="1">
      <alignment horizontal="center" vertical="top" wrapText="1"/>
    </xf>
    <xf numFmtId="2" fontId="0" fillId="0" borderId="2" xfId="0" applyNumberFormat="1" applyFont="1" applyFill="1" applyBorder="1" applyAlignment="1">
      <alignment horizontal="center" vertical="top" wrapText="1"/>
    </xf>
    <xf numFmtId="165" fontId="0" fillId="2" borderId="0" xfId="0" applyNumberFormat="1" applyFont="1" applyFill="1" applyAlignment="1">
      <alignment horizontal="right" vertical="top" wrapText="1"/>
    </xf>
    <xf numFmtId="0" fontId="0" fillId="2" borderId="0" xfId="0" applyFont="1" applyFill="1" applyAlignment="1">
      <alignment horizontal="right" vertical="top" wrapText="1"/>
    </xf>
    <xf numFmtId="0" fontId="0" fillId="2" borderId="0" xfId="0" applyFont="1" applyFill="1" applyAlignment="1">
      <alignment horizontal="justify" vertical="top" wrapText="1"/>
    </xf>
    <xf numFmtId="2" fontId="0" fillId="0" borderId="4" xfId="0" applyNumberFormat="1" applyFont="1" applyFill="1" applyBorder="1" applyAlignment="1">
      <alignment horizontal="center" vertical="top" wrapText="1"/>
    </xf>
    <xf numFmtId="0" fontId="0" fillId="0" borderId="23" xfId="0" applyFont="1" applyFill="1" applyBorder="1" applyAlignment="1">
      <alignment horizontal="justify" vertical="top" wrapText="1"/>
    </xf>
    <xf numFmtId="0" fontId="15" fillId="0" borderId="0" xfId="0" applyFont="1" applyBorder="1" applyAlignment="1">
      <alignment horizontal="center" vertical="top" wrapText="1"/>
    </xf>
    <xf numFmtId="2" fontId="15" fillId="0" borderId="0" xfId="0" applyNumberFormat="1" applyFont="1" applyBorder="1" applyAlignment="1">
      <alignment horizontal="center" vertical="top" wrapText="1"/>
    </xf>
    <xf numFmtId="0" fontId="0" fillId="0" borderId="9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top" wrapText="1"/>
    </xf>
    <xf numFmtId="49" fontId="0" fillId="0" borderId="0" xfId="0" applyNumberFormat="1" applyFont="1" applyBorder="1" applyAlignment="1">
      <alignment horizontal="center" vertical="top" wrapText="1"/>
    </xf>
    <xf numFmtId="0" fontId="0" fillId="0" borderId="23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center" vertical="top" wrapText="1"/>
    </xf>
    <xf numFmtId="2" fontId="0" fillId="0" borderId="0" xfId="0" applyNumberFormat="1" applyFont="1" applyFill="1" applyBorder="1" applyAlignment="1">
      <alignment horizontal="center" vertical="top" wrapText="1"/>
    </xf>
    <xf numFmtId="0" fontId="0" fillId="0" borderId="9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top" wrapText="1"/>
    </xf>
    <xf numFmtId="0" fontId="0" fillId="0" borderId="14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164" fontId="0" fillId="0" borderId="2" xfId="0" applyNumberFormat="1" applyFont="1" applyBorder="1" applyAlignment="1">
      <alignment horizontal="center" vertical="top" wrapText="1"/>
    </xf>
    <xf numFmtId="164" fontId="0" fillId="0" borderId="9" xfId="0" applyNumberFormat="1" applyFont="1" applyBorder="1" applyAlignment="1">
      <alignment horizontal="center" vertical="top" wrapText="1"/>
    </xf>
    <xf numFmtId="2" fontId="0" fillId="0" borderId="2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3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top" wrapText="1"/>
    </xf>
    <xf numFmtId="0" fontId="0" fillId="0" borderId="0" xfId="0" applyFont="1" applyFill="1" applyBorder="1" applyAlignment="1">
      <alignment horizontal="right" vertical="top" wrapText="1"/>
    </xf>
    <xf numFmtId="0" fontId="0" fillId="0" borderId="4" xfId="0" applyFont="1" applyFill="1" applyBorder="1" applyAlignment="1">
      <alignment horizontal="left" vertical="top" wrapText="1"/>
    </xf>
    <xf numFmtId="0" fontId="0" fillId="0" borderId="23" xfId="0" applyFont="1" applyBorder="1" applyAlignment="1">
      <alignment horizontal="center" vertical="top" wrapText="1"/>
    </xf>
    <xf numFmtId="2" fontId="0" fillId="0" borderId="0" xfId="0" applyNumberFormat="1" applyFont="1" applyBorder="1" applyAlignment="1">
      <alignment horizontal="center" vertical="top" wrapText="1"/>
    </xf>
    <xf numFmtId="0" fontId="14" fillId="0" borderId="22" xfId="0" applyFont="1" applyBorder="1" applyAlignment="1">
      <alignment horizontal="justify" vertical="center" wrapText="1"/>
    </xf>
    <xf numFmtId="0" fontId="0" fillId="0" borderId="22" xfId="0" applyBorder="1" applyAlignment="1">
      <alignment wrapText="1"/>
    </xf>
    <xf numFmtId="0" fontId="5" fillId="0" borderId="20" xfId="0" applyFont="1" applyFill="1" applyBorder="1" applyAlignment="1">
      <alignment horizontal="center" vertical="top" wrapText="1"/>
    </xf>
    <xf numFmtId="0" fontId="5" fillId="0" borderId="21" xfId="0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top" wrapText="1"/>
    </xf>
    <xf numFmtId="0" fontId="5" fillId="0" borderId="18" xfId="0" applyFont="1" applyFill="1" applyBorder="1" applyAlignment="1">
      <alignment horizontal="center" vertical="top" wrapText="1"/>
    </xf>
    <xf numFmtId="0" fontId="0" fillId="0" borderId="20" xfId="0" applyFont="1" applyFill="1" applyBorder="1" applyAlignment="1">
      <alignment horizontal="center" vertical="top" wrapText="1"/>
    </xf>
    <xf numFmtId="0" fontId="0" fillId="0" borderId="21" xfId="0" applyFont="1" applyFill="1" applyBorder="1" applyAlignment="1">
      <alignment horizontal="center" vertical="top" wrapText="1"/>
    </xf>
    <xf numFmtId="0" fontId="0" fillId="0" borderId="17" xfId="0" applyFont="1" applyFill="1" applyBorder="1" applyAlignment="1">
      <alignment horizontal="center" vertical="top" wrapText="1"/>
    </xf>
    <xf numFmtId="0" fontId="0" fillId="0" borderId="18" xfId="0" applyFont="1" applyFill="1" applyBorder="1" applyAlignment="1">
      <alignment horizontal="center" vertical="top" wrapText="1"/>
    </xf>
    <xf numFmtId="0" fontId="0" fillId="0" borderId="9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center" vertical="top" wrapText="1"/>
    </xf>
    <xf numFmtId="0" fontId="0" fillId="0" borderId="17" xfId="0" applyFont="1" applyBorder="1" applyAlignment="1">
      <alignment horizontal="center" vertical="top" wrapText="1"/>
    </xf>
    <xf numFmtId="0" fontId="0" fillId="0" borderId="18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25" xfId="0" applyFont="1" applyFill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49" fontId="5" fillId="0" borderId="14" xfId="0" applyNumberFormat="1" applyFont="1" applyFill="1" applyBorder="1" applyAlignment="1">
      <alignment horizontal="center" vertical="top" wrapText="1"/>
    </xf>
    <xf numFmtId="49" fontId="5" fillId="0" borderId="13" xfId="0" applyNumberFormat="1" applyFont="1" applyFill="1" applyBorder="1" applyAlignment="1">
      <alignment horizontal="center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9"/>
  <sheetViews>
    <sheetView showGridLines="0" tabSelected="1" view="pageBreakPreview" zoomScale="90" zoomScaleNormal="80" zoomScaleSheetLayoutView="90" workbookViewId="0">
      <pane ySplit="10" topLeftCell="A11" activePane="bottomLeft" state="frozen"/>
      <selection pane="bottomLeft" activeCell="B5" sqref="B5"/>
    </sheetView>
  </sheetViews>
  <sheetFormatPr defaultColWidth="9.1328125" defaultRowHeight="12.75" x14ac:dyDescent="0.35"/>
  <cols>
    <col min="1" max="1" width="13.265625" style="35" customWidth="1"/>
    <col min="2" max="2" width="49.59765625" style="1" customWidth="1"/>
    <col min="3" max="7" width="12.73046875" style="6" customWidth="1"/>
    <col min="8" max="11" width="9.1328125" style="6"/>
    <col min="12" max="12" width="12.73046875" style="6" customWidth="1"/>
    <col min="13" max="13" width="10.73046875" style="6" customWidth="1"/>
    <col min="14" max="14" width="32.73046875" style="6" customWidth="1"/>
    <col min="15" max="15" width="9.1328125" style="1"/>
    <col min="16" max="19" width="9.1328125" style="49"/>
    <col min="20" max="16384" width="9.1328125" style="1"/>
  </cols>
  <sheetData>
    <row r="1" spans="1:20" s="2" customFormat="1" ht="25.15" x14ac:dyDescent="0.35">
      <c r="A1" s="31" t="s">
        <v>29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P1" s="45"/>
      <c r="Q1" s="45"/>
      <c r="R1" s="45"/>
      <c r="S1" s="45"/>
    </row>
    <row r="2" spans="1:20" s="2" customFormat="1" ht="17.649999999999999" x14ac:dyDescent="0.35">
      <c r="A2" s="32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P2" s="45"/>
      <c r="Q2" s="45"/>
      <c r="R2" s="45"/>
      <c r="S2" s="45"/>
    </row>
    <row r="3" spans="1:20" s="3" customFormat="1" ht="20.100000000000001" customHeight="1" x14ac:dyDescent="0.35">
      <c r="A3" s="33" t="s">
        <v>0</v>
      </c>
      <c r="B3" s="28" t="s">
        <v>59</v>
      </c>
      <c r="C3" s="7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P3" s="46"/>
      <c r="Q3" s="46"/>
      <c r="R3" s="46"/>
      <c r="S3" s="46"/>
    </row>
    <row r="4" spans="1:20" s="3" customFormat="1" ht="20.100000000000001" customHeight="1" x14ac:dyDescent="0.35">
      <c r="A4" s="34" t="s">
        <v>1</v>
      </c>
      <c r="B4" s="29" t="s">
        <v>36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P4" s="46"/>
      <c r="Q4" s="46"/>
      <c r="R4" s="46"/>
      <c r="S4" s="46"/>
    </row>
    <row r="5" spans="1:20" s="3" customFormat="1" ht="20.100000000000001" customHeight="1" x14ac:dyDescent="0.35">
      <c r="A5" s="34" t="s">
        <v>2</v>
      </c>
      <c r="B5" s="63" t="s">
        <v>213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P5" s="46"/>
      <c r="Q5" s="46"/>
      <c r="R5" s="46"/>
      <c r="S5" s="46"/>
    </row>
    <row r="6" spans="1:20" s="3" customFormat="1" ht="20.100000000000001" customHeight="1" x14ac:dyDescent="0.35">
      <c r="A6" s="34" t="s">
        <v>3</v>
      </c>
      <c r="B6" s="60">
        <v>43308</v>
      </c>
      <c r="C6" s="8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P6" s="46"/>
      <c r="Q6" s="46"/>
      <c r="R6" s="46"/>
      <c r="S6" s="46"/>
    </row>
    <row r="7" spans="1:20" ht="14.65" thickBot="1" x14ac:dyDescent="0.45">
      <c r="P7" s="43" t="s">
        <v>39</v>
      </c>
      <c r="Q7" s="43" t="s">
        <v>40</v>
      </c>
      <c r="R7" s="44" t="s">
        <v>41</v>
      </c>
      <c r="S7" s="44"/>
    </row>
    <row r="8" spans="1:20" s="9" customFormat="1" ht="39.950000000000003" customHeight="1" x14ac:dyDescent="0.35">
      <c r="A8" s="167" t="s">
        <v>23</v>
      </c>
      <c r="B8" s="168"/>
      <c r="C8" s="22" t="s">
        <v>24</v>
      </c>
      <c r="D8" s="19" t="s">
        <v>9</v>
      </c>
      <c r="E8" s="15" t="s">
        <v>8</v>
      </c>
      <c r="F8" s="168" t="s">
        <v>18</v>
      </c>
      <c r="G8" s="170"/>
      <c r="H8" s="167" t="s">
        <v>15</v>
      </c>
      <c r="I8" s="168"/>
      <c r="J8" s="168"/>
      <c r="K8" s="169"/>
      <c r="L8" s="19" t="s">
        <v>44</v>
      </c>
      <c r="M8" s="65"/>
      <c r="N8" s="22" t="s">
        <v>27</v>
      </c>
      <c r="P8" s="47"/>
      <c r="Q8" s="47"/>
      <c r="R8" s="47"/>
      <c r="S8" s="47"/>
    </row>
    <row r="9" spans="1:20" s="10" customFormat="1" ht="30" customHeight="1" x14ac:dyDescent="0.35">
      <c r="A9" s="36" t="s">
        <v>4</v>
      </c>
      <c r="B9" s="12" t="s">
        <v>6</v>
      </c>
      <c r="C9" s="16" t="s">
        <v>25</v>
      </c>
      <c r="D9" s="20" t="s">
        <v>19</v>
      </c>
      <c r="E9" s="13" t="s">
        <v>21</v>
      </c>
      <c r="F9" s="13" t="s">
        <v>32</v>
      </c>
      <c r="G9" s="23" t="s">
        <v>33</v>
      </c>
      <c r="H9" s="25" t="s">
        <v>11</v>
      </c>
      <c r="I9" s="14" t="s">
        <v>12</v>
      </c>
      <c r="J9" s="14" t="s">
        <v>13</v>
      </c>
      <c r="K9" s="26" t="s">
        <v>14</v>
      </c>
      <c r="L9" s="20"/>
      <c r="M9" s="13" t="s">
        <v>26</v>
      </c>
      <c r="N9" s="16" t="s">
        <v>31</v>
      </c>
      <c r="P9" s="48"/>
      <c r="Q9" s="48"/>
      <c r="R9" s="48"/>
      <c r="S9" s="48"/>
    </row>
    <row r="10" spans="1:20" s="10" customFormat="1" ht="30" customHeight="1" thickBot="1" x14ac:dyDescent="0.4">
      <c r="A10" s="37" t="s">
        <v>5</v>
      </c>
      <c r="B10" s="17" t="s">
        <v>7</v>
      </c>
      <c r="C10" s="64"/>
      <c r="D10" s="21" t="s">
        <v>20</v>
      </c>
      <c r="E10" s="18" t="s">
        <v>22</v>
      </c>
      <c r="F10" s="18" t="s">
        <v>10</v>
      </c>
      <c r="G10" s="24" t="s">
        <v>10</v>
      </c>
      <c r="H10" s="27" t="s">
        <v>17</v>
      </c>
      <c r="I10" s="18" t="s">
        <v>35</v>
      </c>
      <c r="J10" s="18" t="s">
        <v>16</v>
      </c>
      <c r="K10" s="64" t="s">
        <v>16</v>
      </c>
      <c r="L10" s="21"/>
      <c r="M10" s="18" t="s">
        <v>28</v>
      </c>
      <c r="N10" s="64" t="s">
        <v>30</v>
      </c>
      <c r="P10" s="48"/>
      <c r="Q10" s="48"/>
      <c r="R10" s="48"/>
      <c r="S10" s="48"/>
    </row>
    <row r="11" spans="1:20" s="10" customFormat="1" ht="30" customHeight="1" thickBot="1" x14ac:dyDescent="0.4">
      <c r="A11" s="38"/>
      <c r="B11" s="150" t="s">
        <v>64</v>
      </c>
      <c r="C11" s="151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61"/>
      <c r="Q11" s="67"/>
      <c r="R11" s="48"/>
      <c r="S11" s="48"/>
      <c r="T11" s="48"/>
    </row>
    <row r="12" spans="1:20" s="92" customFormat="1" ht="30" customHeight="1" x14ac:dyDescent="0.35">
      <c r="A12" s="87" t="s">
        <v>63</v>
      </c>
      <c r="B12" s="88" t="s">
        <v>65</v>
      </c>
      <c r="C12" s="160">
        <v>1</v>
      </c>
      <c r="D12" s="89"/>
      <c r="E12" s="90"/>
      <c r="F12" s="90"/>
      <c r="G12" s="91"/>
      <c r="H12" s="89"/>
      <c r="I12" s="90"/>
      <c r="J12" s="90"/>
      <c r="K12" s="91"/>
      <c r="L12" s="162" t="s">
        <v>66</v>
      </c>
      <c r="M12" s="90">
        <v>1.6</v>
      </c>
      <c r="N12" s="160" t="s">
        <v>67</v>
      </c>
      <c r="P12" s="93"/>
      <c r="Q12" s="93"/>
      <c r="R12" s="93"/>
      <c r="S12" s="93"/>
    </row>
    <row r="13" spans="1:20" s="92" customFormat="1" ht="39.950000000000003" customHeight="1" thickBot="1" x14ac:dyDescent="0.4">
      <c r="A13" s="94" t="s">
        <v>68</v>
      </c>
      <c r="B13" s="86" t="s">
        <v>69</v>
      </c>
      <c r="C13" s="161"/>
      <c r="D13" s="55">
        <v>185</v>
      </c>
      <c r="E13" s="56">
        <v>200</v>
      </c>
      <c r="F13" s="56"/>
      <c r="G13" s="85"/>
      <c r="H13" s="55" t="s">
        <v>70</v>
      </c>
      <c r="I13" s="56">
        <v>7.6999999999999999E-2</v>
      </c>
      <c r="J13" s="56">
        <v>0.65900000000000003</v>
      </c>
      <c r="K13" s="95"/>
      <c r="L13" s="163"/>
      <c r="M13" s="96" t="s">
        <v>71</v>
      </c>
      <c r="N13" s="161"/>
      <c r="P13" s="93"/>
      <c r="Q13" s="93"/>
      <c r="R13" s="97">
        <f>C12*I13</f>
        <v>7.6999999999999999E-2</v>
      </c>
      <c r="S13" s="93"/>
    </row>
    <row r="14" spans="1:20" s="10" customFormat="1" ht="30" customHeight="1" thickBot="1" x14ac:dyDescent="0.4">
      <c r="A14" s="38"/>
      <c r="B14" s="150" t="s">
        <v>72</v>
      </c>
      <c r="C14" s="151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61"/>
      <c r="Q14" s="67"/>
      <c r="R14" s="48"/>
      <c r="S14" s="48"/>
      <c r="T14" s="48"/>
    </row>
    <row r="15" spans="1:20" s="92" customFormat="1" ht="30" customHeight="1" x14ac:dyDescent="0.35">
      <c r="A15" s="87" t="s">
        <v>49</v>
      </c>
      <c r="B15" s="88" t="s">
        <v>65</v>
      </c>
      <c r="C15" s="160">
        <v>1</v>
      </c>
      <c r="D15" s="89"/>
      <c r="E15" s="90"/>
      <c r="F15" s="90"/>
      <c r="G15" s="91"/>
      <c r="H15" s="89"/>
      <c r="I15" s="90"/>
      <c r="J15" s="90"/>
      <c r="K15" s="91"/>
      <c r="L15" s="162" t="s">
        <v>66</v>
      </c>
      <c r="M15" s="90">
        <v>1.6</v>
      </c>
      <c r="N15" s="160" t="s">
        <v>67</v>
      </c>
      <c r="P15" s="93"/>
      <c r="Q15" s="93"/>
      <c r="R15" s="93"/>
      <c r="S15" s="93"/>
    </row>
    <row r="16" spans="1:20" s="92" customFormat="1" ht="39.950000000000003" customHeight="1" thickBot="1" x14ac:dyDescent="0.4">
      <c r="A16" s="94" t="s">
        <v>68</v>
      </c>
      <c r="B16" s="86" t="s">
        <v>69</v>
      </c>
      <c r="C16" s="161"/>
      <c r="D16" s="55">
        <v>230</v>
      </c>
      <c r="E16" s="56">
        <v>200</v>
      </c>
      <c r="F16" s="56"/>
      <c r="G16" s="85"/>
      <c r="H16" s="55" t="s">
        <v>70</v>
      </c>
      <c r="I16" s="56">
        <v>7.6999999999999999E-2</v>
      </c>
      <c r="J16" s="56">
        <v>0.65900000000000003</v>
      </c>
      <c r="K16" s="95"/>
      <c r="L16" s="163"/>
      <c r="M16" s="96" t="s">
        <v>71</v>
      </c>
      <c r="N16" s="161"/>
      <c r="P16" s="93"/>
      <c r="Q16" s="93"/>
      <c r="R16" s="97">
        <f>C15*I16</f>
        <v>7.6999999999999999E-2</v>
      </c>
      <c r="S16" s="93"/>
    </row>
    <row r="17" spans="1:20" s="10" customFormat="1" ht="30" customHeight="1" thickBot="1" x14ac:dyDescent="0.4">
      <c r="A17" s="38"/>
      <c r="B17" s="150" t="s">
        <v>74</v>
      </c>
      <c r="C17" s="151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61"/>
      <c r="Q17" s="67"/>
      <c r="R17" s="48"/>
      <c r="S17" s="48"/>
      <c r="T17" s="48"/>
    </row>
    <row r="18" spans="1:20" s="92" customFormat="1" ht="30" customHeight="1" x14ac:dyDescent="0.35">
      <c r="A18" s="87" t="s">
        <v>61</v>
      </c>
      <c r="B18" s="88" t="s">
        <v>75</v>
      </c>
      <c r="C18" s="160">
        <v>1</v>
      </c>
      <c r="D18" s="89"/>
      <c r="E18" s="90"/>
      <c r="F18" s="90"/>
      <c r="G18" s="91"/>
      <c r="H18" s="89"/>
      <c r="I18" s="90"/>
      <c r="J18" s="90"/>
      <c r="K18" s="91"/>
      <c r="L18" s="162" t="s">
        <v>66</v>
      </c>
      <c r="M18" s="90">
        <v>2.4</v>
      </c>
      <c r="N18" s="171" t="s">
        <v>77</v>
      </c>
      <c r="P18" s="93"/>
      <c r="Q18" s="93"/>
      <c r="R18" s="93"/>
      <c r="S18" s="93"/>
    </row>
    <row r="19" spans="1:20" s="92" customFormat="1" ht="39.950000000000003" customHeight="1" thickBot="1" x14ac:dyDescent="0.4">
      <c r="A19" s="94" t="s">
        <v>73</v>
      </c>
      <c r="B19" s="86" t="s">
        <v>69</v>
      </c>
      <c r="C19" s="161"/>
      <c r="D19" s="55">
        <v>780</v>
      </c>
      <c r="E19" s="56">
        <v>200</v>
      </c>
      <c r="F19" s="56"/>
      <c r="G19" s="85"/>
      <c r="H19" s="55" t="s">
        <v>70</v>
      </c>
      <c r="I19" s="56">
        <v>0.11700000000000001</v>
      </c>
      <c r="J19" s="56">
        <v>0.92100000000000004</v>
      </c>
      <c r="K19" s="95"/>
      <c r="L19" s="163"/>
      <c r="M19" s="96" t="s">
        <v>76</v>
      </c>
      <c r="N19" s="172"/>
      <c r="P19" s="93"/>
      <c r="Q19" s="93"/>
      <c r="R19" s="97">
        <f>C18*I19</f>
        <v>0.11700000000000001</v>
      </c>
      <c r="S19" s="93"/>
    </row>
    <row r="20" spans="1:20" s="10" customFormat="1" ht="30" customHeight="1" thickBot="1" x14ac:dyDescent="0.4">
      <c r="A20" s="38"/>
      <c r="B20" s="150" t="s">
        <v>78</v>
      </c>
      <c r="C20" s="151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61"/>
      <c r="Q20" s="67"/>
      <c r="R20" s="48"/>
      <c r="S20" s="48"/>
      <c r="T20" s="48"/>
    </row>
    <row r="21" spans="1:20" s="92" customFormat="1" ht="30" customHeight="1" x14ac:dyDescent="0.35">
      <c r="A21" s="87" t="s">
        <v>79</v>
      </c>
      <c r="B21" s="88" t="s">
        <v>80</v>
      </c>
      <c r="C21" s="160">
        <v>1</v>
      </c>
      <c r="D21" s="89"/>
      <c r="E21" s="90"/>
      <c r="F21" s="90"/>
      <c r="G21" s="91"/>
      <c r="H21" s="89"/>
      <c r="I21" s="90"/>
      <c r="J21" s="90"/>
      <c r="K21" s="91"/>
      <c r="L21" s="162" t="s">
        <v>66</v>
      </c>
      <c r="M21" s="90">
        <v>3.1</v>
      </c>
      <c r="N21" s="171" t="s">
        <v>77</v>
      </c>
      <c r="P21" s="93"/>
      <c r="Q21" s="93"/>
      <c r="R21" s="93"/>
      <c r="S21" s="93"/>
    </row>
    <row r="22" spans="1:20" s="92" customFormat="1" ht="39.950000000000003" customHeight="1" thickBot="1" x14ac:dyDescent="0.4">
      <c r="A22" s="94" t="s">
        <v>73</v>
      </c>
      <c r="B22" s="86" t="s">
        <v>69</v>
      </c>
      <c r="C22" s="161"/>
      <c r="D22" s="55">
        <v>1350</v>
      </c>
      <c r="E22" s="56">
        <v>200</v>
      </c>
      <c r="F22" s="56"/>
      <c r="G22" s="85"/>
      <c r="H22" s="55" t="s">
        <v>70</v>
      </c>
      <c r="I22" s="56">
        <v>0.17100000000000001</v>
      </c>
      <c r="J22" s="56">
        <v>1.17</v>
      </c>
      <c r="K22" s="95"/>
      <c r="L22" s="163"/>
      <c r="M22" s="96" t="s">
        <v>81</v>
      </c>
      <c r="N22" s="172"/>
      <c r="P22" s="93"/>
      <c r="Q22" s="93"/>
      <c r="R22" s="97">
        <f>C21*I22</f>
        <v>0.17100000000000001</v>
      </c>
      <c r="S22" s="93"/>
    </row>
    <row r="23" spans="1:20" s="124" customFormat="1" ht="13.15" thickBot="1" x14ac:dyDescent="0.4">
      <c r="A23" s="131"/>
      <c r="B23" s="126"/>
      <c r="C23" s="132"/>
      <c r="D23" s="133"/>
      <c r="E23" s="133"/>
      <c r="F23" s="61"/>
      <c r="G23" s="133"/>
      <c r="H23" s="133"/>
      <c r="I23" s="134"/>
      <c r="J23" s="134"/>
      <c r="K23" s="133"/>
      <c r="L23" s="133"/>
      <c r="M23" s="133"/>
      <c r="N23" s="133"/>
      <c r="O23" s="109"/>
      <c r="P23" s="97"/>
      <c r="Q23" s="97"/>
      <c r="R23" s="123"/>
      <c r="S23" s="123"/>
      <c r="T23" s="123"/>
    </row>
    <row r="24" spans="1:20" s="92" customFormat="1" ht="30" customHeight="1" x14ac:dyDescent="0.35">
      <c r="A24" s="87" t="s">
        <v>196</v>
      </c>
      <c r="B24" s="88" t="s">
        <v>198</v>
      </c>
      <c r="C24" s="160">
        <v>1</v>
      </c>
      <c r="D24" s="89">
        <v>675</v>
      </c>
      <c r="E24" s="90"/>
      <c r="F24" s="90"/>
      <c r="G24" s="135"/>
      <c r="H24" s="89" t="s">
        <v>70</v>
      </c>
      <c r="I24" s="90">
        <v>5.0000000000000001E-3</v>
      </c>
      <c r="J24" s="90">
        <v>4.0000000000000001E-3</v>
      </c>
      <c r="K24" s="135"/>
      <c r="L24" s="158" t="s">
        <v>174</v>
      </c>
      <c r="M24" s="90"/>
      <c r="N24" s="160" t="s">
        <v>203</v>
      </c>
      <c r="P24" s="93"/>
      <c r="Q24" s="93"/>
      <c r="R24" s="93">
        <f>C24*I24</f>
        <v>5.0000000000000001E-3</v>
      </c>
      <c r="S24" s="93"/>
    </row>
    <row r="25" spans="1:20" s="92" customFormat="1" ht="39.950000000000003" customHeight="1" thickBot="1" x14ac:dyDescent="0.4">
      <c r="A25" s="94" t="s">
        <v>197</v>
      </c>
      <c r="B25" s="86" t="s">
        <v>199</v>
      </c>
      <c r="C25" s="161"/>
      <c r="D25" s="110"/>
      <c r="E25" s="96"/>
      <c r="F25" s="96"/>
      <c r="G25" s="136"/>
      <c r="H25" s="110"/>
      <c r="I25" s="96"/>
      <c r="J25" s="96"/>
      <c r="K25" s="136"/>
      <c r="L25" s="159"/>
      <c r="M25" s="96" t="s">
        <v>200</v>
      </c>
      <c r="N25" s="161"/>
      <c r="P25" s="93"/>
      <c r="Q25" s="93"/>
      <c r="R25" s="97"/>
      <c r="S25" s="93"/>
    </row>
    <row r="26" spans="1:20" s="124" customFormat="1" ht="13.15" thickBot="1" x14ac:dyDescent="0.4">
      <c r="A26" s="131"/>
      <c r="B26" s="126"/>
      <c r="C26" s="132"/>
      <c r="D26" s="133"/>
      <c r="E26" s="133"/>
      <c r="F26" s="61"/>
      <c r="G26" s="133"/>
      <c r="H26" s="133"/>
      <c r="I26" s="134"/>
      <c r="J26" s="134"/>
      <c r="K26" s="133"/>
      <c r="L26" s="133"/>
      <c r="M26" s="133"/>
      <c r="N26" s="133"/>
      <c r="O26" s="109"/>
      <c r="P26" s="97"/>
      <c r="Q26" s="97"/>
      <c r="R26" s="123"/>
      <c r="S26" s="123"/>
      <c r="T26" s="123"/>
    </row>
    <row r="27" spans="1:20" s="92" customFormat="1" ht="30" customHeight="1" x14ac:dyDescent="0.35">
      <c r="A27" s="87" t="s">
        <v>201</v>
      </c>
      <c r="B27" s="88" t="s">
        <v>198</v>
      </c>
      <c r="C27" s="160">
        <v>1</v>
      </c>
      <c r="D27" s="89">
        <v>675</v>
      </c>
      <c r="E27" s="90"/>
      <c r="F27" s="90"/>
      <c r="G27" s="135"/>
      <c r="H27" s="89" t="s">
        <v>70</v>
      </c>
      <c r="I27" s="90">
        <v>5.0000000000000001E-3</v>
      </c>
      <c r="J27" s="90">
        <v>4.0000000000000001E-3</v>
      </c>
      <c r="K27" s="135"/>
      <c r="L27" s="158" t="s">
        <v>174</v>
      </c>
      <c r="M27" s="90"/>
      <c r="N27" s="160" t="s">
        <v>203</v>
      </c>
      <c r="P27" s="93"/>
      <c r="Q27" s="93"/>
      <c r="R27" s="93">
        <f>C27*I27</f>
        <v>5.0000000000000001E-3</v>
      </c>
      <c r="S27" s="93"/>
    </row>
    <row r="28" spans="1:20" s="92" customFormat="1" ht="39.950000000000003" customHeight="1" thickBot="1" x14ac:dyDescent="0.4">
      <c r="A28" s="94" t="s">
        <v>197</v>
      </c>
      <c r="B28" s="86" t="s">
        <v>199</v>
      </c>
      <c r="C28" s="161"/>
      <c r="D28" s="110"/>
      <c r="E28" s="96"/>
      <c r="F28" s="96"/>
      <c r="G28" s="136"/>
      <c r="H28" s="110"/>
      <c r="I28" s="96"/>
      <c r="J28" s="96"/>
      <c r="K28" s="136"/>
      <c r="L28" s="159"/>
      <c r="M28" s="96" t="s">
        <v>200</v>
      </c>
      <c r="N28" s="161"/>
      <c r="P28" s="93"/>
      <c r="Q28" s="93"/>
      <c r="R28" s="97"/>
      <c r="S28" s="93"/>
    </row>
    <row r="29" spans="1:20" s="10" customFormat="1" ht="30" customHeight="1" thickBot="1" x14ac:dyDescent="0.4">
      <c r="A29" s="38"/>
      <c r="B29" s="150" t="s">
        <v>82</v>
      </c>
      <c r="C29" s="151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61"/>
      <c r="Q29" s="67"/>
      <c r="R29" s="48"/>
      <c r="S29" s="48"/>
      <c r="T29" s="48"/>
    </row>
    <row r="30" spans="1:20" s="92" customFormat="1" ht="30" customHeight="1" x14ac:dyDescent="0.35">
      <c r="A30" s="87" t="s">
        <v>83</v>
      </c>
      <c r="B30" s="88" t="s">
        <v>65</v>
      </c>
      <c r="C30" s="160">
        <v>1</v>
      </c>
      <c r="D30" s="89"/>
      <c r="E30" s="90"/>
      <c r="F30" s="90"/>
      <c r="G30" s="91"/>
      <c r="H30" s="89"/>
      <c r="I30" s="90"/>
      <c r="J30" s="90"/>
      <c r="K30" s="91"/>
      <c r="L30" s="162" t="s">
        <v>66</v>
      </c>
      <c r="M30" s="90">
        <v>1.6</v>
      </c>
      <c r="N30" s="160" t="s">
        <v>85</v>
      </c>
      <c r="P30" s="93"/>
      <c r="Q30" s="93"/>
      <c r="R30" s="93"/>
      <c r="S30" s="93"/>
    </row>
    <row r="31" spans="1:20" s="92" customFormat="1" ht="39.950000000000003" customHeight="1" thickBot="1" x14ac:dyDescent="0.4">
      <c r="A31" s="94" t="s">
        <v>84</v>
      </c>
      <c r="B31" s="86" t="s">
        <v>69</v>
      </c>
      <c r="C31" s="161"/>
      <c r="D31" s="55">
        <v>525</v>
      </c>
      <c r="E31" s="56">
        <v>200</v>
      </c>
      <c r="F31" s="56"/>
      <c r="G31" s="85"/>
      <c r="H31" s="55" t="s">
        <v>70</v>
      </c>
      <c r="I31" s="56">
        <v>7.6999999999999999E-2</v>
      </c>
      <c r="J31" s="56">
        <v>0.65900000000000003</v>
      </c>
      <c r="K31" s="95"/>
      <c r="L31" s="163"/>
      <c r="M31" s="96" t="s">
        <v>71</v>
      </c>
      <c r="N31" s="161"/>
      <c r="P31" s="93"/>
      <c r="Q31" s="93"/>
      <c r="R31" s="97">
        <f>C30*I31</f>
        <v>7.6999999999999999E-2</v>
      </c>
      <c r="S31" s="93"/>
    </row>
    <row r="32" spans="1:20" s="124" customFormat="1" ht="13.15" thickBot="1" x14ac:dyDescent="0.4">
      <c r="A32" s="131"/>
      <c r="B32" s="126"/>
      <c r="C32" s="132"/>
      <c r="D32" s="133"/>
      <c r="E32" s="133"/>
      <c r="F32" s="61"/>
      <c r="G32" s="133"/>
      <c r="H32" s="133"/>
      <c r="I32" s="134"/>
      <c r="J32" s="134"/>
      <c r="K32" s="133"/>
      <c r="L32" s="133"/>
      <c r="M32" s="133"/>
      <c r="N32" s="133"/>
      <c r="O32" s="109"/>
      <c r="P32" s="97"/>
      <c r="Q32" s="97"/>
      <c r="R32" s="123"/>
      <c r="S32" s="123"/>
      <c r="T32" s="123"/>
    </row>
    <row r="33" spans="1:20" s="92" customFormat="1" ht="30" customHeight="1" x14ac:dyDescent="0.35">
      <c r="A33" s="87" t="s">
        <v>202</v>
      </c>
      <c r="B33" s="88" t="s">
        <v>198</v>
      </c>
      <c r="C33" s="160">
        <v>1</v>
      </c>
      <c r="D33" s="89">
        <v>525</v>
      </c>
      <c r="E33" s="90"/>
      <c r="F33" s="90"/>
      <c r="G33" s="135"/>
      <c r="H33" s="89" t="s">
        <v>70</v>
      </c>
      <c r="I33" s="90">
        <v>5.0000000000000001E-3</v>
      </c>
      <c r="J33" s="90">
        <v>4.0000000000000001E-3</v>
      </c>
      <c r="K33" s="135"/>
      <c r="L33" s="158" t="s">
        <v>174</v>
      </c>
      <c r="M33" s="90"/>
      <c r="N33" s="160" t="s">
        <v>203</v>
      </c>
      <c r="P33" s="93"/>
      <c r="Q33" s="93"/>
      <c r="R33" s="93">
        <f>C33*I33</f>
        <v>5.0000000000000001E-3</v>
      </c>
      <c r="S33" s="93"/>
    </row>
    <row r="34" spans="1:20" s="92" customFormat="1" ht="39.950000000000003" customHeight="1" thickBot="1" x14ac:dyDescent="0.4">
      <c r="A34" s="94" t="s">
        <v>197</v>
      </c>
      <c r="B34" s="86" t="s">
        <v>199</v>
      </c>
      <c r="C34" s="161"/>
      <c r="D34" s="110"/>
      <c r="E34" s="96"/>
      <c r="F34" s="96"/>
      <c r="G34" s="136"/>
      <c r="H34" s="110"/>
      <c r="I34" s="96"/>
      <c r="J34" s="96"/>
      <c r="K34" s="136"/>
      <c r="L34" s="159"/>
      <c r="M34" s="96" t="s">
        <v>200</v>
      </c>
      <c r="N34" s="161"/>
      <c r="P34" s="93"/>
      <c r="Q34" s="93"/>
      <c r="R34" s="97"/>
      <c r="S34" s="93"/>
    </row>
    <row r="35" spans="1:20" s="10" customFormat="1" ht="30" customHeight="1" thickBot="1" x14ac:dyDescent="0.4">
      <c r="A35" s="38"/>
      <c r="B35" s="150" t="s">
        <v>86</v>
      </c>
      <c r="C35" s="151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61"/>
      <c r="Q35" s="67"/>
      <c r="R35" s="48"/>
      <c r="S35" s="48"/>
      <c r="T35" s="48"/>
    </row>
    <row r="36" spans="1:20" s="124" customFormat="1" ht="45.75" customHeight="1" x14ac:dyDescent="0.35">
      <c r="A36" s="87" t="s">
        <v>87</v>
      </c>
      <c r="B36" s="88" t="s">
        <v>142</v>
      </c>
      <c r="C36" s="160">
        <v>1</v>
      </c>
      <c r="D36" s="89">
        <v>1200</v>
      </c>
      <c r="E36" s="90">
        <v>220</v>
      </c>
      <c r="F36" s="120">
        <v>1.8</v>
      </c>
      <c r="G36" s="118"/>
      <c r="H36" s="89" t="s">
        <v>60</v>
      </c>
      <c r="I36" s="90">
        <v>0.38</v>
      </c>
      <c r="J36" s="121">
        <v>2.5</v>
      </c>
      <c r="K36" s="118"/>
      <c r="L36" s="158" t="s">
        <v>43</v>
      </c>
      <c r="M36" s="90">
        <v>175</v>
      </c>
      <c r="N36" s="160" t="s">
        <v>149</v>
      </c>
      <c r="O36" s="109"/>
      <c r="P36" s="122">
        <f>C36*F36</f>
        <v>1.8</v>
      </c>
      <c r="Q36" s="97"/>
      <c r="R36" s="122">
        <f>C36*I36</f>
        <v>0.38</v>
      </c>
      <c r="S36" s="123"/>
      <c r="T36" s="123"/>
    </row>
    <row r="37" spans="1:20" s="124" customFormat="1" ht="116.25" thickBot="1" x14ac:dyDescent="0.4">
      <c r="A37" s="94" t="s">
        <v>141</v>
      </c>
      <c r="B37" s="86" t="s">
        <v>150</v>
      </c>
      <c r="C37" s="161"/>
      <c r="D37" s="110">
        <v>1200</v>
      </c>
      <c r="E37" s="96">
        <v>220</v>
      </c>
      <c r="F37" s="111" t="s">
        <v>143</v>
      </c>
      <c r="G37" s="119"/>
      <c r="H37" s="110" t="s">
        <v>60</v>
      </c>
      <c r="I37" s="125">
        <v>0.38</v>
      </c>
      <c r="J37" s="125">
        <v>2.5</v>
      </c>
      <c r="K37" s="119"/>
      <c r="L37" s="159"/>
      <c r="M37" s="96" t="s">
        <v>144</v>
      </c>
      <c r="N37" s="161"/>
      <c r="O37" s="109"/>
      <c r="P37" s="97"/>
      <c r="Q37" s="97"/>
      <c r="R37" s="123">
        <f>C36*I37</f>
        <v>0.38</v>
      </c>
      <c r="S37" s="123"/>
      <c r="T37" s="123"/>
    </row>
    <row r="38" spans="1:20" s="124" customFormat="1" ht="13.15" thickBot="1" x14ac:dyDescent="0.4">
      <c r="A38" s="131"/>
      <c r="B38" s="126"/>
      <c r="C38" s="132"/>
      <c r="D38" s="133"/>
      <c r="E38" s="133"/>
      <c r="F38" s="61"/>
      <c r="G38" s="133"/>
      <c r="H38" s="133"/>
      <c r="I38" s="134"/>
      <c r="J38" s="134"/>
      <c r="K38" s="133"/>
      <c r="L38" s="133"/>
      <c r="M38" s="133"/>
      <c r="N38" s="133"/>
      <c r="O38" s="109"/>
      <c r="P38" s="97"/>
      <c r="Q38" s="97"/>
      <c r="R38" s="123"/>
      <c r="S38" s="123"/>
      <c r="T38" s="123"/>
    </row>
    <row r="39" spans="1:20" s="92" customFormat="1" ht="30" customHeight="1" x14ac:dyDescent="0.35">
      <c r="A39" s="87" t="s">
        <v>181</v>
      </c>
      <c r="B39" s="88" t="s">
        <v>194</v>
      </c>
      <c r="C39" s="160">
        <v>1</v>
      </c>
      <c r="D39" s="89">
        <v>1200</v>
      </c>
      <c r="E39" s="90"/>
      <c r="F39" s="90"/>
      <c r="G39" s="129"/>
      <c r="H39" s="89" t="s">
        <v>70</v>
      </c>
      <c r="I39" s="90">
        <v>5.0000000000000001E-3</v>
      </c>
      <c r="J39" s="90">
        <v>4.0000000000000001E-3</v>
      </c>
      <c r="K39" s="129"/>
      <c r="L39" s="158" t="s">
        <v>174</v>
      </c>
      <c r="M39" s="90">
        <v>16</v>
      </c>
      <c r="N39" s="160" t="s">
        <v>203</v>
      </c>
      <c r="P39" s="93"/>
      <c r="Q39" s="93"/>
      <c r="R39" s="93">
        <f>C39*I39</f>
        <v>5.0000000000000001E-3</v>
      </c>
      <c r="S39" s="93"/>
    </row>
    <row r="40" spans="1:20" s="92" customFormat="1" ht="39.950000000000003" customHeight="1" thickBot="1" x14ac:dyDescent="0.4">
      <c r="A40" s="94" t="s">
        <v>182</v>
      </c>
      <c r="B40" s="86" t="s">
        <v>185</v>
      </c>
      <c r="C40" s="161"/>
      <c r="D40" s="110"/>
      <c r="E40" s="96"/>
      <c r="F40" s="96"/>
      <c r="G40" s="130"/>
      <c r="H40" s="110"/>
      <c r="I40" s="96"/>
      <c r="J40" s="96"/>
      <c r="K40" s="130"/>
      <c r="L40" s="159"/>
      <c r="M40" s="96" t="s">
        <v>195</v>
      </c>
      <c r="N40" s="161"/>
      <c r="P40" s="93"/>
      <c r="Q40" s="93"/>
      <c r="R40" s="97"/>
      <c r="S40" s="93"/>
    </row>
    <row r="41" spans="1:20" s="124" customFormat="1" ht="13.15" thickBot="1" x14ac:dyDescent="0.4">
      <c r="A41" s="131"/>
      <c r="B41" s="126"/>
      <c r="C41" s="132"/>
      <c r="D41" s="133"/>
      <c r="E41" s="133"/>
      <c r="F41" s="61"/>
      <c r="G41" s="133"/>
      <c r="H41" s="133"/>
      <c r="I41" s="134"/>
      <c r="J41" s="134"/>
      <c r="K41" s="133"/>
      <c r="L41" s="133"/>
      <c r="M41" s="133"/>
      <c r="N41" s="133"/>
      <c r="O41" s="109"/>
      <c r="P41" s="97"/>
      <c r="Q41" s="97"/>
      <c r="R41" s="123"/>
      <c r="S41" s="123"/>
      <c r="T41" s="123"/>
    </row>
    <row r="42" spans="1:20" s="92" customFormat="1" ht="30" customHeight="1" x14ac:dyDescent="0.35">
      <c r="A42" s="87" t="s">
        <v>187</v>
      </c>
      <c r="B42" s="88" t="s">
        <v>183</v>
      </c>
      <c r="C42" s="160">
        <v>1</v>
      </c>
      <c r="D42" s="89"/>
      <c r="E42" s="90"/>
      <c r="F42" s="90"/>
      <c r="G42" s="129"/>
      <c r="H42" s="89"/>
      <c r="I42" s="90"/>
      <c r="J42" s="90"/>
      <c r="K42" s="129"/>
      <c r="L42" s="158" t="s">
        <v>174</v>
      </c>
      <c r="M42" s="90">
        <v>16</v>
      </c>
      <c r="N42" s="160" t="s">
        <v>204</v>
      </c>
      <c r="P42" s="93"/>
      <c r="Q42" s="93"/>
      <c r="R42" s="93">
        <f>C42*I43</f>
        <v>5.0000000000000001E-3</v>
      </c>
      <c r="S42" s="93"/>
    </row>
    <row r="43" spans="1:20" s="92" customFormat="1" ht="39.950000000000003" customHeight="1" thickBot="1" x14ac:dyDescent="0.4">
      <c r="A43" s="94" t="s">
        <v>182</v>
      </c>
      <c r="B43" s="86" t="s">
        <v>185</v>
      </c>
      <c r="C43" s="161"/>
      <c r="D43" s="110">
        <v>1200</v>
      </c>
      <c r="E43" s="96"/>
      <c r="F43" s="96"/>
      <c r="G43" s="130"/>
      <c r="H43" s="110" t="s">
        <v>70</v>
      </c>
      <c r="I43" s="96">
        <v>5.0000000000000001E-3</v>
      </c>
      <c r="J43" s="96">
        <v>4.0000000000000001E-3</v>
      </c>
      <c r="K43" s="130"/>
      <c r="L43" s="159"/>
      <c r="M43" s="96" t="s">
        <v>184</v>
      </c>
      <c r="N43" s="161"/>
      <c r="P43" s="93"/>
      <c r="Q43" s="93"/>
      <c r="R43" s="97"/>
      <c r="S43" s="93"/>
    </row>
    <row r="44" spans="1:20" s="10" customFormat="1" ht="30" customHeight="1" thickBot="1" x14ac:dyDescent="0.4">
      <c r="A44" s="38"/>
      <c r="B44" s="150" t="s">
        <v>88</v>
      </c>
      <c r="C44" s="151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61"/>
      <c r="Q44" s="67"/>
      <c r="R44" s="48"/>
      <c r="S44" s="48"/>
      <c r="T44" s="48"/>
    </row>
    <row r="45" spans="1:20" s="92" customFormat="1" ht="30" customHeight="1" x14ac:dyDescent="0.35">
      <c r="A45" s="87" t="s">
        <v>89</v>
      </c>
      <c r="B45" s="88" t="s">
        <v>65</v>
      </c>
      <c r="C45" s="160">
        <v>1</v>
      </c>
      <c r="D45" s="89"/>
      <c r="E45" s="90"/>
      <c r="F45" s="90"/>
      <c r="G45" s="91"/>
      <c r="H45" s="89"/>
      <c r="I45" s="90"/>
      <c r="J45" s="90"/>
      <c r="K45" s="91"/>
      <c r="L45" s="162" t="s">
        <v>66</v>
      </c>
      <c r="M45" s="90">
        <v>1.6</v>
      </c>
      <c r="N45" s="160" t="s">
        <v>67</v>
      </c>
      <c r="P45" s="93"/>
      <c r="Q45" s="93"/>
      <c r="R45" s="93"/>
      <c r="S45" s="93"/>
    </row>
    <row r="46" spans="1:20" s="92" customFormat="1" ht="39.950000000000003" customHeight="1" thickBot="1" x14ac:dyDescent="0.4">
      <c r="A46" s="94" t="s">
        <v>68</v>
      </c>
      <c r="B46" s="86" t="s">
        <v>69</v>
      </c>
      <c r="C46" s="161"/>
      <c r="D46" s="55">
        <v>340</v>
      </c>
      <c r="E46" s="56">
        <v>200</v>
      </c>
      <c r="F46" s="56"/>
      <c r="G46" s="85"/>
      <c r="H46" s="55" t="s">
        <v>70</v>
      </c>
      <c r="I46" s="56">
        <v>7.6999999999999999E-2</v>
      </c>
      <c r="J46" s="56">
        <v>0.65900000000000003</v>
      </c>
      <c r="K46" s="95"/>
      <c r="L46" s="163"/>
      <c r="M46" s="96" t="s">
        <v>71</v>
      </c>
      <c r="N46" s="161"/>
      <c r="P46" s="93"/>
      <c r="Q46" s="93"/>
      <c r="R46" s="97">
        <f>C45*I46</f>
        <v>7.6999999999999999E-2</v>
      </c>
      <c r="S46" s="93"/>
    </row>
    <row r="47" spans="1:20" s="10" customFormat="1" ht="30" customHeight="1" thickBot="1" x14ac:dyDescent="0.4">
      <c r="A47" s="38"/>
      <c r="B47" s="150" t="s">
        <v>90</v>
      </c>
      <c r="C47" s="151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61"/>
      <c r="Q47" s="67"/>
      <c r="R47" s="48"/>
      <c r="S47" s="48"/>
      <c r="T47" s="48"/>
    </row>
    <row r="48" spans="1:20" s="109" customFormat="1" ht="30" customHeight="1" x14ac:dyDescent="0.35">
      <c r="A48" s="87" t="s">
        <v>91</v>
      </c>
      <c r="B48" s="88" t="s">
        <v>148</v>
      </c>
      <c r="C48" s="164">
        <v>1</v>
      </c>
      <c r="D48" s="137">
        <v>16560</v>
      </c>
      <c r="E48" s="138">
        <v>350</v>
      </c>
      <c r="F48" s="139">
        <v>61</v>
      </c>
      <c r="G48" s="140">
        <v>116.1</v>
      </c>
      <c r="H48" s="137" t="s">
        <v>34</v>
      </c>
      <c r="I48" s="141">
        <v>11</v>
      </c>
      <c r="J48" s="141">
        <v>21.35</v>
      </c>
      <c r="K48" s="142"/>
      <c r="L48" s="158" t="s">
        <v>43</v>
      </c>
      <c r="M48" s="138">
        <v>2534</v>
      </c>
      <c r="N48" s="164" t="s">
        <v>188</v>
      </c>
      <c r="P48" s="97">
        <f>C48*F48</f>
        <v>61</v>
      </c>
      <c r="Q48" s="97">
        <f>C48*G48</f>
        <v>116.1</v>
      </c>
      <c r="R48" s="93">
        <f>C48*I48</f>
        <v>11</v>
      </c>
      <c r="S48" s="97"/>
    </row>
    <row r="49" spans="1:20" s="109" customFormat="1" ht="141.4" thickBot="1" x14ac:dyDescent="0.4">
      <c r="A49" s="94" t="s">
        <v>62</v>
      </c>
      <c r="B49" s="86" t="s">
        <v>189</v>
      </c>
      <c r="C49" s="165"/>
      <c r="D49" s="143">
        <v>16560</v>
      </c>
      <c r="E49" s="111">
        <v>400</v>
      </c>
      <c r="F49" s="111" t="s">
        <v>152</v>
      </c>
      <c r="G49" s="144" t="s">
        <v>153</v>
      </c>
      <c r="H49" s="143" t="s">
        <v>34</v>
      </c>
      <c r="I49" s="145">
        <v>11</v>
      </c>
      <c r="J49" s="145">
        <v>21.35</v>
      </c>
      <c r="K49" s="144"/>
      <c r="L49" s="159"/>
      <c r="M49" s="111" t="s">
        <v>147</v>
      </c>
      <c r="N49" s="165"/>
      <c r="P49" s="97"/>
      <c r="Q49" s="97"/>
      <c r="R49" s="93">
        <f>C48*I49</f>
        <v>11</v>
      </c>
      <c r="S49" s="97"/>
    </row>
    <row r="50" spans="1:20" s="10" customFormat="1" ht="13.15" thickBot="1" x14ac:dyDescent="0.4">
      <c r="A50" s="38"/>
      <c r="B50" s="126"/>
      <c r="C50" s="70"/>
      <c r="D50" s="127"/>
      <c r="E50" s="30"/>
      <c r="F50" s="127"/>
      <c r="G50" s="127"/>
      <c r="H50" s="30"/>
      <c r="I50" s="128"/>
      <c r="J50" s="128"/>
      <c r="K50" s="30"/>
      <c r="L50" s="59"/>
      <c r="M50" s="127"/>
      <c r="N50" s="30"/>
      <c r="P50" s="48"/>
      <c r="Q50" s="48"/>
      <c r="R50" s="50"/>
      <c r="S50" s="48"/>
    </row>
    <row r="51" spans="1:20" s="92" customFormat="1" ht="30" customHeight="1" x14ac:dyDescent="0.35">
      <c r="A51" s="87" t="s">
        <v>156</v>
      </c>
      <c r="B51" s="88" t="s">
        <v>163</v>
      </c>
      <c r="C51" s="166">
        <v>1</v>
      </c>
      <c r="D51" s="89"/>
      <c r="E51" s="90"/>
      <c r="F51" s="90"/>
      <c r="G51" s="129"/>
      <c r="H51" s="89"/>
      <c r="I51" s="90"/>
      <c r="J51" s="90"/>
      <c r="K51" s="129"/>
      <c r="L51" s="158" t="s">
        <v>173</v>
      </c>
      <c r="M51" s="90">
        <v>524</v>
      </c>
      <c r="N51" s="160" t="s">
        <v>159</v>
      </c>
      <c r="P51" s="93"/>
      <c r="Q51" s="93"/>
      <c r="R51" s="93">
        <f>C51*I51</f>
        <v>0</v>
      </c>
      <c r="S51" s="93"/>
      <c r="T51" s="146"/>
    </row>
    <row r="52" spans="1:20" s="92" customFormat="1" ht="89.65" thickBot="1" x14ac:dyDescent="0.4">
      <c r="A52" s="94" t="s">
        <v>157</v>
      </c>
      <c r="B52" s="147" t="s">
        <v>190</v>
      </c>
      <c r="C52" s="161"/>
      <c r="D52" s="110">
        <v>8160</v>
      </c>
      <c r="E52" s="96">
        <v>70</v>
      </c>
      <c r="F52" s="96"/>
      <c r="G52" s="130"/>
      <c r="H52" s="110" t="s">
        <v>70</v>
      </c>
      <c r="I52" s="96">
        <v>0.14399999999999999</v>
      </c>
      <c r="J52" s="96"/>
      <c r="K52" s="130"/>
      <c r="L52" s="159"/>
      <c r="M52" s="96" t="s">
        <v>158</v>
      </c>
      <c r="N52" s="161"/>
      <c r="P52" s="93"/>
      <c r="Q52" s="93"/>
      <c r="R52" s="146">
        <f>C51*I52</f>
        <v>0.14399999999999999</v>
      </c>
      <c r="S52" s="93"/>
      <c r="T52" s="146"/>
    </row>
    <row r="53" spans="1:20" s="109" customFormat="1" ht="13.15" thickBot="1" x14ac:dyDescent="0.4">
      <c r="A53" s="131"/>
      <c r="B53" s="126"/>
      <c r="C53" s="148"/>
      <c r="D53" s="61"/>
      <c r="E53" s="61"/>
      <c r="F53" s="61"/>
      <c r="G53" s="61"/>
      <c r="H53" s="61"/>
      <c r="I53" s="149"/>
      <c r="J53" s="149"/>
      <c r="K53" s="61"/>
      <c r="L53" s="133"/>
      <c r="M53" s="61"/>
      <c r="N53" s="61"/>
      <c r="P53" s="97"/>
      <c r="Q53" s="97"/>
      <c r="R53" s="93"/>
      <c r="S53" s="97"/>
    </row>
    <row r="54" spans="1:20" s="92" customFormat="1" ht="30" customHeight="1" x14ac:dyDescent="0.35">
      <c r="A54" s="87" t="s">
        <v>160</v>
      </c>
      <c r="B54" s="88" t="s">
        <v>164</v>
      </c>
      <c r="C54" s="166">
        <v>1</v>
      </c>
      <c r="D54" s="89"/>
      <c r="E54" s="90"/>
      <c r="F54" s="90"/>
      <c r="G54" s="129"/>
      <c r="H54" s="89"/>
      <c r="I54" s="90"/>
      <c r="J54" s="90"/>
      <c r="K54" s="129"/>
      <c r="L54" s="158" t="s">
        <v>173</v>
      </c>
      <c r="M54" s="90">
        <v>141</v>
      </c>
      <c r="N54" s="160" t="s">
        <v>159</v>
      </c>
      <c r="P54" s="93"/>
      <c r="Q54" s="93"/>
      <c r="R54" s="93">
        <f>C54*I54</f>
        <v>0</v>
      </c>
      <c r="S54" s="93"/>
      <c r="T54" s="146"/>
    </row>
    <row r="55" spans="1:20" s="92" customFormat="1" ht="89.65" thickBot="1" x14ac:dyDescent="0.4">
      <c r="A55" s="94" t="s">
        <v>161</v>
      </c>
      <c r="B55" s="147" t="s">
        <v>191</v>
      </c>
      <c r="C55" s="161"/>
      <c r="D55" s="110">
        <v>2100</v>
      </c>
      <c r="E55" s="96">
        <v>65</v>
      </c>
      <c r="F55" s="96"/>
      <c r="G55" s="130"/>
      <c r="H55" s="110" t="s">
        <v>70</v>
      </c>
      <c r="I55" s="96">
        <v>0.14399999999999999</v>
      </c>
      <c r="J55" s="96"/>
      <c r="K55" s="130"/>
      <c r="L55" s="159"/>
      <c r="M55" s="96" t="s">
        <v>162</v>
      </c>
      <c r="N55" s="161"/>
      <c r="P55" s="93"/>
      <c r="Q55" s="93"/>
      <c r="R55" s="146">
        <f>C54*I55</f>
        <v>0.14399999999999999</v>
      </c>
      <c r="S55" s="93"/>
      <c r="T55" s="146"/>
    </row>
    <row r="56" spans="1:20" s="109" customFormat="1" ht="13.15" thickBot="1" x14ac:dyDescent="0.4">
      <c r="A56" s="131"/>
      <c r="B56" s="126"/>
      <c r="C56" s="148"/>
      <c r="D56" s="61"/>
      <c r="E56" s="61"/>
      <c r="F56" s="61"/>
      <c r="G56" s="61"/>
      <c r="H56" s="61"/>
      <c r="I56" s="149"/>
      <c r="J56" s="149"/>
      <c r="K56" s="61"/>
      <c r="L56" s="133"/>
      <c r="M56" s="61"/>
      <c r="N56" s="61"/>
      <c r="P56" s="97"/>
      <c r="Q56" s="97"/>
      <c r="R56" s="93"/>
      <c r="S56" s="97"/>
    </row>
    <row r="57" spans="1:20" s="92" customFormat="1" ht="30" customHeight="1" x14ac:dyDescent="0.35">
      <c r="A57" s="87" t="s">
        <v>165</v>
      </c>
      <c r="B57" s="88" t="s">
        <v>167</v>
      </c>
      <c r="C57" s="166">
        <v>1</v>
      </c>
      <c r="D57" s="89"/>
      <c r="E57" s="90"/>
      <c r="F57" s="90"/>
      <c r="G57" s="129"/>
      <c r="H57" s="89"/>
      <c r="I57" s="90"/>
      <c r="J57" s="90"/>
      <c r="K57" s="129"/>
      <c r="L57" s="158" t="s">
        <v>173</v>
      </c>
      <c r="M57" s="90">
        <v>122</v>
      </c>
      <c r="N57" s="160" t="s">
        <v>159</v>
      </c>
      <c r="P57" s="93"/>
      <c r="Q57" s="93"/>
      <c r="R57" s="93">
        <f>C57*I57</f>
        <v>0</v>
      </c>
      <c r="S57" s="93"/>
      <c r="T57" s="146"/>
    </row>
    <row r="58" spans="1:20" s="92" customFormat="1" ht="89.65" thickBot="1" x14ac:dyDescent="0.4">
      <c r="A58" s="94" t="s">
        <v>166</v>
      </c>
      <c r="B58" s="147" t="s">
        <v>192</v>
      </c>
      <c r="C58" s="161"/>
      <c r="D58" s="110">
        <v>1950</v>
      </c>
      <c r="E58" s="96">
        <v>65</v>
      </c>
      <c r="F58" s="96"/>
      <c r="G58" s="130"/>
      <c r="H58" s="110" t="s">
        <v>70</v>
      </c>
      <c r="I58" s="96">
        <v>0.14399999999999999</v>
      </c>
      <c r="J58" s="96"/>
      <c r="K58" s="130"/>
      <c r="L58" s="159"/>
      <c r="M58" s="96" t="s">
        <v>168</v>
      </c>
      <c r="N58" s="161"/>
      <c r="P58" s="93"/>
      <c r="Q58" s="93"/>
      <c r="R58" s="146">
        <f>C57*I58</f>
        <v>0.14399999999999999</v>
      </c>
      <c r="S58" s="93"/>
      <c r="T58" s="146"/>
    </row>
    <row r="59" spans="1:20" s="109" customFormat="1" ht="13.15" thickBot="1" x14ac:dyDescent="0.4">
      <c r="A59" s="131"/>
      <c r="B59" s="126"/>
      <c r="C59" s="148"/>
      <c r="D59" s="61"/>
      <c r="E59" s="61"/>
      <c r="F59" s="61"/>
      <c r="G59" s="61"/>
      <c r="H59" s="61"/>
      <c r="I59" s="149"/>
      <c r="J59" s="149"/>
      <c r="K59" s="61"/>
      <c r="L59" s="133"/>
      <c r="M59" s="61"/>
      <c r="N59" s="61"/>
      <c r="P59" s="97"/>
      <c r="Q59" s="97"/>
      <c r="R59" s="93"/>
      <c r="S59" s="97"/>
    </row>
    <row r="60" spans="1:20" s="92" customFormat="1" ht="30" customHeight="1" x14ac:dyDescent="0.35">
      <c r="A60" s="87" t="s">
        <v>169</v>
      </c>
      <c r="B60" s="88" t="s">
        <v>170</v>
      </c>
      <c r="C60" s="166">
        <v>1</v>
      </c>
      <c r="D60" s="89"/>
      <c r="E60" s="90"/>
      <c r="F60" s="90"/>
      <c r="G60" s="129"/>
      <c r="H60" s="89"/>
      <c r="I60" s="90"/>
      <c r="J60" s="90"/>
      <c r="K60" s="129"/>
      <c r="L60" s="158" t="s">
        <v>173</v>
      </c>
      <c r="M60" s="90">
        <v>108</v>
      </c>
      <c r="N60" s="160" t="s">
        <v>159</v>
      </c>
      <c r="P60" s="93"/>
      <c r="Q60" s="93"/>
      <c r="R60" s="93">
        <f>C60*I60</f>
        <v>0</v>
      </c>
      <c r="S60" s="93"/>
      <c r="T60" s="146"/>
    </row>
    <row r="61" spans="1:20" s="92" customFormat="1" ht="89.65" thickBot="1" x14ac:dyDescent="0.4">
      <c r="A61" s="94" t="s">
        <v>171</v>
      </c>
      <c r="B61" s="147" t="s">
        <v>193</v>
      </c>
      <c r="C61" s="161"/>
      <c r="D61" s="110">
        <v>1620</v>
      </c>
      <c r="E61" s="96">
        <v>60</v>
      </c>
      <c r="F61" s="96"/>
      <c r="G61" s="130"/>
      <c r="H61" s="110" t="s">
        <v>70</v>
      </c>
      <c r="I61" s="96">
        <v>0.14399999999999999</v>
      </c>
      <c r="J61" s="96"/>
      <c r="K61" s="130"/>
      <c r="L61" s="159"/>
      <c r="M61" s="96" t="s">
        <v>172</v>
      </c>
      <c r="N61" s="161"/>
      <c r="P61" s="93"/>
      <c r="Q61" s="93"/>
      <c r="R61" s="146">
        <f>C60*I61</f>
        <v>0.14399999999999999</v>
      </c>
      <c r="S61" s="93"/>
      <c r="T61" s="146"/>
    </row>
    <row r="62" spans="1:20" s="109" customFormat="1" ht="13.15" thickBot="1" x14ac:dyDescent="0.4">
      <c r="A62" s="131"/>
      <c r="B62" s="126"/>
      <c r="C62" s="148"/>
      <c r="D62" s="61"/>
      <c r="E62" s="61"/>
      <c r="F62" s="61"/>
      <c r="G62" s="61"/>
      <c r="H62" s="61"/>
      <c r="I62" s="149"/>
      <c r="J62" s="149"/>
      <c r="K62" s="61"/>
      <c r="L62" s="133"/>
      <c r="M62" s="61"/>
      <c r="N62" s="61"/>
      <c r="P62" s="97"/>
      <c r="Q62" s="97"/>
      <c r="R62" s="93"/>
      <c r="S62" s="97"/>
    </row>
    <row r="63" spans="1:20" s="92" customFormat="1" ht="30" customHeight="1" x14ac:dyDescent="0.35">
      <c r="A63" s="87" t="s">
        <v>177</v>
      </c>
      <c r="B63" s="88" t="s">
        <v>178</v>
      </c>
      <c r="C63" s="160">
        <v>1</v>
      </c>
      <c r="D63" s="89">
        <v>16560</v>
      </c>
      <c r="E63" s="90"/>
      <c r="F63" s="90"/>
      <c r="G63" s="129"/>
      <c r="H63" s="89" t="s">
        <v>70</v>
      </c>
      <c r="I63" s="90">
        <v>8.0000000000000002E-3</v>
      </c>
      <c r="J63" s="90">
        <v>5.0000000000000001E-3</v>
      </c>
      <c r="K63" s="129"/>
      <c r="L63" s="158" t="s">
        <v>174</v>
      </c>
      <c r="M63" s="90">
        <v>53</v>
      </c>
      <c r="N63" s="160" t="s">
        <v>203</v>
      </c>
      <c r="P63" s="93"/>
      <c r="Q63" s="93"/>
      <c r="R63" s="93">
        <f>C63*I63</f>
        <v>8.0000000000000002E-3</v>
      </c>
      <c r="S63" s="93"/>
    </row>
    <row r="64" spans="1:20" s="92" customFormat="1" ht="39.950000000000003" customHeight="1" thickBot="1" x14ac:dyDescent="0.4">
      <c r="A64" s="94" t="s">
        <v>175</v>
      </c>
      <c r="B64" s="86" t="s">
        <v>176</v>
      </c>
      <c r="C64" s="161"/>
      <c r="D64" s="110"/>
      <c r="E64" s="96"/>
      <c r="F64" s="96"/>
      <c r="G64" s="130"/>
      <c r="H64" s="110"/>
      <c r="I64" s="96"/>
      <c r="J64" s="96"/>
      <c r="K64" s="130"/>
      <c r="L64" s="159"/>
      <c r="M64" s="96" t="s">
        <v>179</v>
      </c>
      <c r="N64" s="161"/>
      <c r="P64" s="93"/>
      <c r="Q64" s="93"/>
      <c r="R64" s="97"/>
      <c r="S64" s="93"/>
    </row>
    <row r="65" spans="1:20" s="109" customFormat="1" ht="13.15" thickBot="1" x14ac:dyDescent="0.4">
      <c r="A65" s="131"/>
      <c r="B65" s="126"/>
      <c r="C65" s="148"/>
      <c r="D65" s="61"/>
      <c r="E65" s="61"/>
      <c r="F65" s="61"/>
      <c r="G65" s="61"/>
      <c r="H65" s="61"/>
      <c r="I65" s="149"/>
      <c r="J65" s="149"/>
      <c r="K65" s="61"/>
      <c r="L65" s="133"/>
      <c r="M65" s="61"/>
      <c r="N65" s="61"/>
      <c r="P65" s="97"/>
      <c r="Q65" s="97"/>
      <c r="R65" s="93"/>
      <c r="S65" s="97"/>
    </row>
    <row r="66" spans="1:20" s="92" customFormat="1" ht="30" customHeight="1" x14ac:dyDescent="0.35">
      <c r="A66" s="87" t="s">
        <v>180</v>
      </c>
      <c r="B66" s="88" t="s">
        <v>178</v>
      </c>
      <c r="C66" s="160">
        <v>1</v>
      </c>
      <c r="D66" s="89"/>
      <c r="E66" s="90"/>
      <c r="F66" s="90"/>
      <c r="G66" s="129"/>
      <c r="H66" s="89"/>
      <c r="I66" s="90"/>
      <c r="J66" s="90"/>
      <c r="K66" s="129"/>
      <c r="L66" s="158" t="s">
        <v>174</v>
      </c>
      <c r="M66" s="90">
        <v>53</v>
      </c>
      <c r="N66" s="160" t="s">
        <v>204</v>
      </c>
      <c r="P66" s="93"/>
      <c r="Q66" s="93"/>
      <c r="R66" s="93">
        <f>C66*I67</f>
        <v>8.0000000000000002E-3</v>
      </c>
      <c r="S66" s="93"/>
    </row>
    <row r="67" spans="1:20" s="92" customFormat="1" ht="39.950000000000003" customHeight="1" thickBot="1" x14ac:dyDescent="0.4">
      <c r="A67" s="94" t="s">
        <v>175</v>
      </c>
      <c r="B67" s="86" t="s">
        <v>176</v>
      </c>
      <c r="C67" s="161"/>
      <c r="D67" s="110">
        <v>16560</v>
      </c>
      <c r="E67" s="96"/>
      <c r="F67" s="96"/>
      <c r="G67" s="130"/>
      <c r="H67" s="110" t="s">
        <v>70</v>
      </c>
      <c r="I67" s="96">
        <v>8.0000000000000002E-3</v>
      </c>
      <c r="J67" s="96">
        <v>5.0000000000000001E-3</v>
      </c>
      <c r="K67" s="130"/>
      <c r="L67" s="159"/>
      <c r="M67" s="96" t="s">
        <v>179</v>
      </c>
      <c r="N67" s="161"/>
      <c r="P67" s="93"/>
      <c r="Q67" s="93"/>
      <c r="R67" s="97"/>
      <c r="S67" s="93"/>
    </row>
    <row r="68" spans="1:20" s="109" customFormat="1" ht="13.15" thickBot="1" x14ac:dyDescent="0.4">
      <c r="A68" s="131"/>
      <c r="B68" s="126"/>
      <c r="C68" s="148"/>
      <c r="D68" s="61"/>
      <c r="E68" s="61"/>
      <c r="F68" s="61"/>
      <c r="G68" s="61"/>
      <c r="H68" s="61"/>
      <c r="I68" s="149"/>
      <c r="J68" s="149"/>
      <c r="K68" s="61"/>
      <c r="L68" s="133"/>
      <c r="M68" s="61"/>
      <c r="N68" s="61"/>
      <c r="P68" s="97"/>
      <c r="Q68" s="97"/>
      <c r="R68" s="93"/>
      <c r="S68" s="97"/>
    </row>
    <row r="69" spans="1:20" s="92" customFormat="1" ht="30" customHeight="1" x14ac:dyDescent="0.35">
      <c r="A69" s="87" t="s">
        <v>205</v>
      </c>
      <c r="B69" s="88" t="s">
        <v>209</v>
      </c>
      <c r="C69" s="160">
        <v>1</v>
      </c>
      <c r="D69" s="89">
        <v>230</v>
      </c>
      <c r="E69" s="90"/>
      <c r="F69" s="90"/>
      <c r="G69" s="135"/>
      <c r="H69" s="89" t="s">
        <v>70</v>
      </c>
      <c r="I69" s="90">
        <v>5.0000000000000001E-3</v>
      </c>
      <c r="J69" s="90">
        <v>4.0000000000000001E-3</v>
      </c>
      <c r="K69" s="135"/>
      <c r="L69" s="158" t="s">
        <v>174</v>
      </c>
      <c r="M69" s="90"/>
      <c r="N69" s="160" t="s">
        <v>203</v>
      </c>
      <c r="P69" s="93"/>
      <c r="Q69" s="93"/>
      <c r="R69" s="93">
        <f>C69*I69</f>
        <v>5.0000000000000001E-3</v>
      </c>
      <c r="S69" s="93"/>
    </row>
    <row r="70" spans="1:20" s="92" customFormat="1" ht="39.950000000000003" customHeight="1" thickBot="1" x14ac:dyDescent="0.4">
      <c r="A70" s="94" t="s">
        <v>206</v>
      </c>
      <c r="B70" s="86" t="s">
        <v>199</v>
      </c>
      <c r="C70" s="161"/>
      <c r="D70" s="110"/>
      <c r="E70" s="96"/>
      <c r="F70" s="96"/>
      <c r="G70" s="136"/>
      <c r="H70" s="110"/>
      <c r="I70" s="96"/>
      <c r="J70" s="96"/>
      <c r="K70" s="136"/>
      <c r="L70" s="159"/>
      <c r="M70" s="96" t="s">
        <v>210</v>
      </c>
      <c r="N70" s="161"/>
      <c r="P70" s="93"/>
      <c r="Q70" s="93"/>
      <c r="R70" s="97"/>
      <c r="S70" s="93"/>
    </row>
    <row r="71" spans="1:20" s="109" customFormat="1" ht="13.15" thickBot="1" x14ac:dyDescent="0.4">
      <c r="A71" s="131"/>
      <c r="B71" s="126"/>
      <c r="C71" s="148"/>
      <c r="D71" s="61"/>
      <c r="E71" s="61"/>
      <c r="F71" s="61"/>
      <c r="G71" s="61"/>
      <c r="H71" s="61"/>
      <c r="I71" s="149"/>
      <c r="J71" s="149"/>
      <c r="K71" s="61"/>
      <c r="L71" s="133"/>
      <c r="M71" s="61"/>
      <c r="N71" s="61"/>
      <c r="P71" s="97"/>
      <c r="Q71" s="97"/>
      <c r="R71" s="93"/>
      <c r="S71" s="97"/>
    </row>
    <row r="72" spans="1:20" s="92" customFormat="1" ht="30" customHeight="1" x14ac:dyDescent="0.35">
      <c r="A72" s="87" t="s">
        <v>207</v>
      </c>
      <c r="B72" s="88" t="s">
        <v>209</v>
      </c>
      <c r="C72" s="160">
        <v>1</v>
      </c>
      <c r="D72" s="89">
        <v>250</v>
      </c>
      <c r="E72" s="90"/>
      <c r="F72" s="90"/>
      <c r="G72" s="135"/>
      <c r="H72" s="89" t="s">
        <v>70</v>
      </c>
      <c r="I72" s="90">
        <v>5.0000000000000001E-3</v>
      </c>
      <c r="J72" s="90">
        <v>4.0000000000000001E-3</v>
      </c>
      <c r="K72" s="135"/>
      <c r="L72" s="158" t="s">
        <v>174</v>
      </c>
      <c r="M72" s="90"/>
      <c r="N72" s="160" t="s">
        <v>203</v>
      </c>
      <c r="P72" s="93"/>
      <c r="Q72" s="93"/>
      <c r="R72" s="93">
        <f>C72*I72</f>
        <v>5.0000000000000001E-3</v>
      </c>
      <c r="S72" s="93"/>
    </row>
    <row r="73" spans="1:20" s="92" customFormat="1" ht="39.950000000000003" customHeight="1" thickBot="1" x14ac:dyDescent="0.4">
      <c r="A73" s="94" t="s">
        <v>208</v>
      </c>
      <c r="B73" s="86" t="s">
        <v>199</v>
      </c>
      <c r="C73" s="161"/>
      <c r="D73" s="110"/>
      <c r="E73" s="96"/>
      <c r="F73" s="96"/>
      <c r="G73" s="136"/>
      <c r="H73" s="110"/>
      <c r="I73" s="96"/>
      <c r="J73" s="96"/>
      <c r="K73" s="136"/>
      <c r="L73" s="159"/>
      <c r="M73" s="96" t="s">
        <v>210</v>
      </c>
      <c r="N73" s="161"/>
      <c r="P73" s="93"/>
      <c r="Q73" s="93"/>
      <c r="R73" s="97"/>
      <c r="S73" s="93"/>
    </row>
    <row r="74" spans="1:20" s="109" customFormat="1" ht="13.15" thickBot="1" x14ac:dyDescent="0.4">
      <c r="A74" s="131"/>
      <c r="B74" s="126"/>
      <c r="C74" s="148"/>
      <c r="D74" s="61"/>
      <c r="E74" s="61"/>
      <c r="F74" s="61"/>
      <c r="G74" s="61"/>
      <c r="H74" s="61"/>
      <c r="I74" s="149"/>
      <c r="J74" s="149"/>
      <c r="K74" s="61"/>
      <c r="L74" s="133"/>
      <c r="M74" s="61"/>
      <c r="N74" s="61"/>
      <c r="P74" s="97"/>
      <c r="Q74" s="97"/>
      <c r="R74" s="93"/>
      <c r="S74" s="97"/>
    </row>
    <row r="75" spans="1:20" s="92" customFormat="1" ht="30" customHeight="1" x14ac:dyDescent="0.35">
      <c r="A75" s="87" t="s">
        <v>212</v>
      </c>
      <c r="B75" s="88" t="s">
        <v>209</v>
      </c>
      <c r="C75" s="160">
        <v>1</v>
      </c>
      <c r="D75" s="89">
        <v>200</v>
      </c>
      <c r="E75" s="90"/>
      <c r="F75" s="90"/>
      <c r="G75" s="135"/>
      <c r="H75" s="89" t="s">
        <v>70</v>
      </c>
      <c r="I75" s="90">
        <v>5.0000000000000001E-3</v>
      </c>
      <c r="J75" s="90">
        <v>4.0000000000000001E-3</v>
      </c>
      <c r="K75" s="135"/>
      <c r="L75" s="158" t="s">
        <v>174</v>
      </c>
      <c r="M75" s="90"/>
      <c r="N75" s="160" t="s">
        <v>203</v>
      </c>
      <c r="P75" s="93"/>
      <c r="Q75" s="93"/>
      <c r="R75" s="93">
        <f>C75*I75</f>
        <v>5.0000000000000001E-3</v>
      </c>
      <c r="S75" s="93"/>
    </row>
    <row r="76" spans="1:20" s="92" customFormat="1" ht="39.950000000000003" customHeight="1" thickBot="1" x14ac:dyDescent="0.4">
      <c r="A76" s="94" t="s">
        <v>211</v>
      </c>
      <c r="B76" s="86" t="s">
        <v>199</v>
      </c>
      <c r="C76" s="161"/>
      <c r="D76" s="110"/>
      <c r="E76" s="96"/>
      <c r="F76" s="96"/>
      <c r="G76" s="136"/>
      <c r="H76" s="110"/>
      <c r="I76" s="96"/>
      <c r="J76" s="96"/>
      <c r="K76" s="136"/>
      <c r="L76" s="159"/>
      <c r="M76" s="96" t="s">
        <v>210</v>
      </c>
      <c r="N76" s="161"/>
      <c r="P76" s="93"/>
      <c r="Q76" s="93"/>
      <c r="R76" s="97"/>
      <c r="S76" s="93"/>
    </row>
    <row r="77" spans="1:20" s="10" customFormat="1" ht="13.15" thickBot="1" x14ac:dyDescent="0.4">
      <c r="A77" s="38"/>
      <c r="B77" s="126"/>
      <c r="C77" s="70"/>
      <c r="D77" s="127"/>
      <c r="E77" s="30"/>
      <c r="F77" s="127"/>
      <c r="G77" s="127"/>
      <c r="H77" s="30"/>
      <c r="I77" s="128"/>
      <c r="J77" s="128"/>
      <c r="K77" s="30"/>
      <c r="L77" s="59"/>
      <c r="M77" s="127"/>
      <c r="N77" s="30"/>
      <c r="P77" s="48"/>
      <c r="Q77" s="48"/>
      <c r="R77" s="50"/>
      <c r="S77" s="48"/>
    </row>
    <row r="78" spans="1:20" s="39" customFormat="1" ht="30" customHeight="1" x14ac:dyDescent="0.35">
      <c r="A78" s="173" t="s">
        <v>92</v>
      </c>
      <c r="B78" s="52" t="s">
        <v>54</v>
      </c>
      <c r="C78" s="152">
        <v>1</v>
      </c>
      <c r="D78" s="74">
        <v>8400</v>
      </c>
      <c r="E78" s="54"/>
      <c r="F78" s="75" t="s">
        <v>55</v>
      </c>
      <c r="G78" s="76" t="s">
        <v>56</v>
      </c>
      <c r="H78" s="53" t="s">
        <v>34</v>
      </c>
      <c r="I78" s="66">
        <v>8.34</v>
      </c>
      <c r="J78" s="75">
        <v>11.5</v>
      </c>
      <c r="K78" s="68"/>
      <c r="L78" s="154" t="s">
        <v>45</v>
      </c>
      <c r="M78" s="54">
        <v>141</v>
      </c>
      <c r="N78" s="152" t="s">
        <v>46</v>
      </c>
      <c r="P78" s="50" t="s">
        <v>55</v>
      </c>
      <c r="Q78" s="50" t="s">
        <v>56</v>
      </c>
      <c r="R78" s="50">
        <f>C78*I78</f>
        <v>8.34</v>
      </c>
      <c r="S78" s="50"/>
      <c r="T78" s="77"/>
    </row>
    <row r="79" spans="1:20" s="39" customFormat="1" ht="89.65" thickBot="1" x14ac:dyDescent="0.4">
      <c r="A79" s="174" t="s">
        <v>50</v>
      </c>
      <c r="B79" s="62" t="s">
        <v>52</v>
      </c>
      <c r="C79" s="153"/>
      <c r="D79" s="78"/>
      <c r="E79" s="56"/>
      <c r="F79" s="56" t="s">
        <v>47</v>
      </c>
      <c r="G79" s="69" t="s">
        <v>51</v>
      </c>
      <c r="H79" s="55"/>
      <c r="I79" s="79"/>
      <c r="J79" s="79"/>
      <c r="K79" s="69" t="s">
        <v>48</v>
      </c>
      <c r="L79" s="155"/>
      <c r="M79" s="56" t="s">
        <v>119</v>
      </c>
      <c r="N79" s="153"/>
      <c r="P79" s="50"/>
      <c r="Q79" s="50"/>
      <c r="R79" s="77"/>
      <c r="S79" s="50"/>
      <c r="T79" s="77"/>
    </row>
    <row r="80" spans="1:20" s="39" customFormat="1" ht="13.15" thickBot="1" x14ac:dyDescent="0.4">
      <c r="A80" s="57"/>
      <c r="B80" s="58"/>
      <c r="C80" s="59"/>
      <c r="D80" s="80"/>
      <c r="E80" s="59"/>
      <c r="F80" s="59"/>
      <c r="G80" s="59"/>
      <c r="H80" s="59"/>
      <c r="I80" s="81"/>
      <c r="J80" s="82"/>
      <c r="K80" s="59"/>
      <c r="L80" s="59"/>
      <c r="M80" s="59"/>
      <c r="N80" s="59"/>
      <c r="P80" s="50"/>
      <c r="Q80" s="50"/>
      <c r="R80" s="77"/>
      <c r="S80" s="50"/>
      <c r="T80" s="77"/>
    </row>
    <row r="81" spans="1:20" s="39" customFormat="1" ht="30" customHeight="1" x14ac:dyDescent="0.35">
      <c r="A81" s="173" t="s">
        <v>93</v>
      </c>
      <c r="B81" s="52" t="s">
        <v>54</v>
      </c>
      <c r="C81" s="152">
        <v>3</v>
      </c>
      <c r="D81" s="74">
        <v>8400</v>
      </c>
      <c r="E81" s="54"/>
      <c r="F81" s="75" t="s">
        <v>55</v>
      </c>
      <c r="G81" s="76" t="s">
        <v>56</v>
      </c>
      <c r="H81" s="53" t="s">
        <v>34</v>
      </c>
      <c r="I81" s="66">
        <v>8.34</v>
      </c>
      <c r="J81" s="75">
        <v>11.5</v>
      </c>
      <c r="K81" s="68"/>
      <c r="L81" s="154" t="s">
        <v>45</v>
      </c>
      <c r="M81" s="54">
        <v>141</v>
      </c>
      <c r="N81" s="152" t="s">
        <v>46</v>
      </c>
      <c r="P81" s="50" t="s">
        <v>57</v>
      </c>
      <c r="Q81" s="50" t="s">
        <v>58</v>
      </c>
      <c r="R81" s="50">
        <f>C81*I81</f>
        <v>25.02</v>
      </c>
      <c r="S81" s="50"/>
      <c r="T81" s="77"/>
    </row>
    <row r="82" spans="1:20" s="39" customFormat="1" ht="90" thickBot="1" x14ac:dyDescent="0.4">
      <c r="A82" s="174" t="s">
        <v>50</v>
      </c>
      <c r="B82" s="62" t="s">
        <v>53</v>
      </c>
      <c r="C82" s="153"/>
      <c r="D82" s="78"/>
      <c r="E82" s="56"/>
      <c r="F82" s="56" t="s">
        <v>47</v>
      </c>
      <c r="G82" s="69" t="s">
        <v>51</v>
      </c>
      <c r="H82" s="55"/>
      <c r="I82" s="79"/>
      <c r="J82" s="79"/>
      <c r="K82" s="69" t="s">
        <v>48</v>
      </c>
      <c r="L82" s="155"/>
      <c r="M82" s="56" t="s">
        <v>119</v>
      </c>
      <c r="N82" s="153"/>
      <c r="P82" s="50"/>
      <c r="Q82" s="50"/>
      <c r="R82" s="77"/>
      <c r="S82" s="50"/>
      <c r="T82" s="77"/>
    </row>
    <row r="83" spans="1:20" s="10" customFormat="1" ht="30" customHeight="1" thickBot="1" x14ac:dyDescent="0.4">
      <c r="A83" s="38"/>
      <c r="B83" s="150" t="s">
        <v>94</v>
      </c>
      <c r="C83" s="151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61"/>
      <c r="Q83" s="67"/>
      <c r="R83" s="48"/>
      <c r="S83" s="48"/>
      <c r="T83" s="48"/>
    </row>
    <row r="84" spans="1:20" s="92" customFormat="1" ht="30" customHeight="1" x14ac:dyDescent="0.35">
      <c r="A84" s="87" t="s">
        <v>89</v>
      </c>
      <c r="B84" s="88" t="s">
        <v>65</v>
      </c>
      <c r="C84" s="160">
        <v>1</v>
      </c>
      <c r="D84" s="89"/>
      <c r="E84" s="90"/>
      <c r="F84" s="90"/>
      <c r="G84" s="91"/>
      <c r="H84" s="89"/>
      <c r="I84" s="90"/>
      <c r="J84" s="90"/>
      <c r="K84" s="91"/>
      <c r="L84" s="162" t="s">
        <v>66</v>
      </c>
      <c r="M84" s="90">
        <v>1.6</v>
      </c>
      <c r="N84" s="160" t="s">
        <v>67</v>
      </c>
      <c r="P84" s="93"/>
      <c r="Q84" s="93"/>
      <c r="R84" s="93"/>
      <c r="S84" s="93"/>
    </row>
    <row r="85" spans="1:20" s="92" customFormat="1" ht="39.950000000000003" customHeight="1" thickBot="1" x14ac:dyDescent="0.4">
      <c r="A85" s="94" t="s">
        <v>68</v>
      </c>
      <c r="B85" s="86" t="s">
        <v>69</v>
      </c>
      <c r="C85" s="161"/>
      <c r="D85" s="55">
        <v>210</v>
      </c>
      <c r="E85" s="56">
        <v>200</v>
      </c>
      <c r="F85" s="56"/>
      <c r="G85" s="85"/>
      <c r="H85" s="55" t="s">
        <v>70</v>
      </c>
      <c r="I85" s="56">
        <v>7.6999999999999999E-2</v>
      </c>
      <c r="J85" s="56">
        <v>0.65900000000000003</v>
      </c>
      <c r="K85" s="95"/>
      <c r="L85" s="163"/>
      <c r="M85" s="96" t="s">
        <v>71</v>
      </c>
      <c r="N85" s="161"/>
      <c r="P85" s="93"/>
      <c r="Q85" s="93"/>
      <c r="R85" s="97">
        <f>C84*I85</f>
        <v>7.6999999999999999E-2</v>
      </c>
      <c r="S85" s="93"/>
    </row>
    <row r="86" spans="1:20" ht="30" customHeight="1" thickBot="1" x14ac:dyDescent="0.4">
      <c r="A86" s="98"/>
      <c r="B86" s="150" t="s">
        <v>102</v>
      </c>
      <c r="C86" s="151"/>
      <c r="O86" s="6"/>
      <c r="P86" s="1"/>
      <c r="Q86" s="6"/>
      <c r="T86" s="99"/>
    </row>
    <row r="87" spans="1:20" s="39" customFormat="1" ht="30" customHeight="1" x14ac:dyDescent="0.35">
      <c r="A87" s="173" t="s">
        <v>103</v>
      </c>
      <c r="B87" s="100" t="s">
        <v>104</v>
      </c>
      <c r="C87" s="152">
        <v>2</v>
      </c>
      <c r="D87" s="53"/>
      <c r="E87" s="54"/>
      <c r="F87" s="54" t="s">
        <v>95</v>
      </c>
      <c r="G87" s="76">
        <v>3.5</v>
      </c>
      <c r="H87" s="101" t="s">
        <v>70</v>
      </c>
      <c r="I87" s="54">
        <v>1.087</v>
      </c>
      <c r="J87" s="102">
        <v>4.9000000000000004</v>
      </c>
      <c r="K87" s="83"/>
      <c r="L87" s="154" t="s">
        <v>96</v>
      </c>
      <c r="M87" s="54" t="s">
        <v>106</v>
      </c>
      <c r="N87" s="152" t="s">
        <v>107</v>
      </c>
      <c r="O87" s="10"/>
      <c r="P87" s="48" t="s">
        <v>97</v>
      </c>
      <c r="Q87" s="48">
        <f>C87*G87</f>
        <v>7</v>
      </c>
      <c r="R87" s="48">
        <f>C87*I87</f>
        <v>2.1739999999999999</v>
      </c>
      <c r="S87" s="48"/>
      <c r="T87" s="48"/>
    </row>
    <row r="88" spans="1:20" s="39" customFormat="1" ht="38.65" thickBot="1" x14ac:dyDescent="0.4">
      <c r="A88" s="174" t="s">
        <v>84</v>
      </c>
      <c r="B88" s="84" t="s">
        <v>98</v>
      </c>
      <c r="C88" s="153"/>
      <c r="D88" s="55"/>
      <c r="E88" s="56"/>
      <c r="F88" s="56" t="s">
        <v>99</v>
      </c>
      <c r="G88" s="85" t="s">
        <v>100</v>
      </c>
      <c r="H88" s="55"/>
      <c r="I88" s="56"/>
      <c r="J88" s="18"/>
      <c r="K88" s="85" t="s">
        <v>105</v>
      </c>
      <c r="L88" s="155"/>
      <c r="M88" s="103" t="s">
        <v>101</v>
      </c>
      <c r="N88" s="153"/>
      <c r="O88" s="10"/>
      <c r="P88" s="48"/>
      <c r="Q88" s="48"/>
      <c r="R88" s="104"/>
      <c r="S88" s="104"/>
    </row>
    <row r="89" spans="1:20" ht="30" customHeight="1" thickBot="1" x14ac:dyDescent="0.4">
      <c r="A89" s="98"/>
      <c r="B89" s="150" t="s">
        <v>112</v>
      </c>
      <c r="C89" s="151"/>
      <c r="O89" s="6"/>
      <c r="P89" s="1"/>
      <c r="Q89" s="6"/>
      <c r="T89" s="99"/>
    </row>
    <row r="90" spans="1:20" s="39" customFormat="1" ht="30" customHeight="1" x14ac:dyDescent="0.35">
      <c r="A90" s="173" t="s">
        <v>108</v>
      </c>
      <c r="B90" s="105" t="s">
        <v>109</v>
      </c>
      <c r="C90" s="156">
        <v>1</v>
      </c>
      <c r="D90" s="89"/>
      <c r="E90" s="90"/>
      <c r="F90" s="90" t="s">
        <v>110</v>
      </c>
      <c r="G90" s="106">
        <v>2.5</v>
      </c>
      <c r="H90" s="107" t="s">
        <v>70</v>
      </c>
      <c r="I90" s="90">
        <v>0.82</v>
      </c>
      <c r="J90" s="108">
        <v>3.5</v>
      </c>
      <c r="K90" s="91"/>
      <c r="L90" s="158" t="s">
        <v>96</v>
      </c>
      <c r="M90" s="90" t="s">
        <v>111</v>
      </c>
      <c r="N90" s="152" t="s">
        <v>107</v>
      </c>
      <c r="O90" s="109"/>
      <c r="P90" s="97" t="s">
        <v>110</v>
      </c>
      <c r="Q90" s="48">
        <f>C90*G90</f>
        <v>2.5</v>
      </c>
      <c r="R90" s="97">
        <f>C90*I90</f>
        <v>0.82</v>
      </c>
      <c r="S90" s="48"/>
      <c r="T90" s="48"/>
    </row>
    <row r="91" spans="1:20" s="39" customFormat="1" ht="38.65" thickBot="1" x14ac:dyDescent="0.4">
      <c r="A91" s="174" t="s">
        <v>84</v>
      </c>
      <c r="B91" s="86" t="s">
        <v>98</v>
      </c>
      <c r="C91" s="157"/>
      <c r="D91" s="110"/>
      <c r="E91" s="96"/>
      <c r="F91" s="96" t="s">
        <v>99</v>
      </c>
      <c r="G91" s="95" t="s">
        <v>100</v>
      </c>
      <c r="H91" s="110"/>
      <c r="I91" s="96"/>
      <c r="J91" s="111"/>
      <c r="K91" s="95" t="s">
        <v>105</v>
      </c>
      <c r="L91" s="159"/>
      <c r="M91" s="112" t="s">
        <v>101</v>
      </c>
      <c r="N91" s="153"/>
      <c r="O91" s="109"/>
      <c r="P91" s="97"/>
      <c r="Q91" s="97"/>
      <c r="R91" s="113"/>
      <c r="S91" s="104"/>
    </row>
    <row r="92" spans="1:20" ht="30" customHeight="1" thickBot="1" x14ac:dyDescent="0.4">
      <c r="A92" s="98"/>
      <c r="B92" s="150" t="s">
        <v>113</v>
      </c>
      <c r="C92" s="151"/>
      <c r="O92" s="6"/>
      <c r="P92" s="1"/>
      <c r="Q92" s="6"/>
      <c r="T92" s="99"/>
    </row>
    <row r="93" spans="1:20" s="39" customFormat="1" ht="30" customHeight="1" x14ac:dyDescent="0.35">
      <c r="A93" s="173" t="s">
        <v>114</v>
      </c>
      <c r="B93" s="100" t="s">
        <v>104</v>
      </c>
      <c r="C93" s="152">
        <v>1</v>
      </c>
      <c r="D93" s="53"/>
      <c r="E93" s="54"/>
      <c r="F93" s="54" t="s">
        <v>95</v>
      </c>
      <c r="G93" s="76">
        <v>3.5</v>
      </c>
      <c r="H93" s="101" t="s">
        <v>70</v>
      </c>
      <c r="I93" s="54">
        <v>1.087</v>
      </c>
      <c r="J93" s="102">
        <v>4.9000000000000004</v>
      </c>
      <c r="K93" s="83"/>
      <c r="L93" s="154" t="s">
        <v>96</v>
      </c>
      <c r="M93" s="54" t="s">
        <v>106</v>
      </c>
      <c r="N93" s="152" t="s">
        <v>107</v>
      </c>
      <c r="O93" s="10"/>
      <c r="P93" s="48" t="s">
        <v>95</v>
      </c>
      <c r="Q93" s="48">
        <f>C93*G93</f>
        <v>3.5</v>
      </c>
      <c r="R93" s="48">
        <f>C93*I93</f>
        <v>1.087</v>
      </c>
      <c r="S93" s="48"/>
      <c r="T93" s="48"/>
    </row>
    <row r="94" spans="1:20" s="39" customFormat="1" ht="38.65" thickBot="1" x14ac:dyDescent="0.4">
      <c r="A94" s="174" t="s">
        <v>84</v>
      </c>
      <c r="B94" s="84" t="s">
        <v>98</v>
      </c>
      <c r="C94" s="153"/>
      <c r="D94" s="55"/>
      <c r="E94" s="56"/>
      <c r="F94" s="56" t="s">
        <v>99</v>
      </c>
      <c r="G94" s="85" t="s">
        <v>100</v>
      </c>
      <c r="H94" s="55"/>
      <c r="I94" s="56"/>
      <c r="J94" s="18"/>
      <c r="K94" s="85" t="s">
        <v>105</v>
      </c>
      <c r="L94" s="155"/>
      <c r="M94" s="103" t="s">
        <v>101</v>
      </c>
      <c r="N94" s="153"/>
      <c r="O94" s="10"/>
      <c r="P94" s="48"/>
      <c r="Q94" s="48"/>
      <c r="R94" s="104"/>
      <c r="S94" s="104"/>
    </row>
    <row r="95" spans="1:20" ht="30" customHeight="1" thickBot="1" x14ac:dyDescent="0.4">
      <c r="A95" s="98"/>
      <c r="B95" s="150" t="s">
        <v>115</v>
      </c>
      <c r="C95" s="151"/>
      <c r="O95" s="6"/>
      <c r="P95" s="1"/>
      <c r="Q95" s="6"/>
      <c r="T95" s="99"/>
    </row>
    <row r="96" spans="1:20" s="39" customFormat="1" ht="30" customHeight="1" x14ac:dyDescent="0.35">
      <c r="A96" s="173" t="s">
        <v>116</v>
      </c>
      <c r="B96" s="105" t="s">
        <v>109</v>
      </c>
      <c r="C96" s="156">
        <v>1</v>
      </c>
      <c r="D96" s="89"/>
      <c r="E96" s="90"/>
      <c r="F96" s="90" t="s">
        <v>110</v>
      </c>
      <c r="G96" s="106">
        <v>2.5</v>
      </c>
      <c r="H96" s="107" t="s">
        <v>70</v>
      </c>
      <c r="I96" s="90">
        <v>0.82</v>
      </c>
      <c r="J96" s="108">
        <v>3.5</v>
      </c>
      <c r="K96" s="91"/>
      <c r="L96" s="158" t="s">
        <v>96</v>
      </c>
      <c r="M96" s="90" t="s">
        <v>111</v>
      </c>
      <c r="N96" s="152" t="s">
        <v>107</v>
      </c>
      <c r="O96" s="109"/>
      <c r="P96" s="97" t="s">
        <v>110</v>
      </c>
      <c r="Q96" s="48">
        <f>C96*G96</f>
        <v>2.5</v>
      </c>
      <c r="R96" s="97">
        <f>C96*I96</f>
        <v>0.82</v>
      </c>
      <c r="S96" s="48"/>
      <c r="T96" s="48"/>
    </row>
    <row r="97" spans="1:20" s="39" customFormat="1" ht="38.65" thickBot="1" x14ac:dyDescent="0.4">
      <c r="A97" s="174" t="s">
        <v>84</v>
      </c>
      <c r="B97" s="86" t="s">
        <v>98</v>
      </c>
      <c r="C97" s="157"/>
      <c r="D97" s="110"/>
      <c r="E97" s="96"/>
      <c r="F97" s="96" t="s">
        <v>99</v>
      </c>
      <c r="G97" s="95" t="s">
        <v>100</v>
      </c>
      <c r="H97" s="110"/>
      <c r="I97" s="96"/>
      <c r="J97" s="111"/>
      <c r="K97" s="95" t="s">
        <v>105</v>
      </c>
      <c r="L97" s="159"/>
      <c r="M97" s="112" t="s">
        <v>101</v>
      </c>
      <c r="N97" s="153"/>
      <c r="O97" s="109"/>
      <c r="P97" s="97"/>
      <c r="Q97" s="97"/>
      <c r="R97" s="113"/>
      <c r="S97" s="104"/>
    </row>
    <row r="98" spans="1:20" ht="30" customHeight="1" thickBot="1" x14ac:dyDescent="0.4">
      <c r="A98" s="98"/>
      <c r="B98" s="150" t="s">
        <v>117</v>
      </c>
      <c r="C98" s="151"/>
      <c r="O98" s="6"/>
      <c r="P98" s="1"/>
      <c r="Q98" s="6"/>
      <c r="T98" s="99"/>
    </row>
    <row r="99" spans="1:20" s="39" customFormat="1" ht="30" customHeight="1" x14ac:dyDescent="0.35">
      <c r="A99" s="173" t="s">
        <v>118</v>
      </c>
      <c r="B99" s="105" t="s">
        <v>109</v>
      </c>
      <c r="C99" s="156">
        <v>1</v>
      </c>
      <c r="D99" s="89"/>
      <c r="E99" s="90"/>
      <c r="F99" s="90" t="s">
        <v>110</v>
      </c>
      <c r="G99" s="106">
        <v>2.5</v>
      </c>
      <c r="H99" s="107" t="s">
        <v>70</v>
      </c>
      <c r="I99" s="90">
        <v>0.82</v>
      </c>
      <c r="J99" s="108">
        <v>3.5</v>
      </c>
      <c r="K99" s="91"/>
      <c r="L99" s="158" t="s">
        <v>96</v>
      </c>
      <c r="M99" s="90" t="s">
        <v>111</v>
      </c>
      <c r="N99" s="152" t="s">
        <v>107</v>
      </c>
      <c r="O99" s="109"/>
      <c r="P99" s="97" t="s">
        <v>110</v>
      </c>
      <c r="Q99" s="48">
        <f>C99*G99</f>
        <v>2.5</v>
      </c>
      <c r="R99" s="97">
        <f>C99*I99</f>
        <v>0.82</v>
      </c>
      <c r="S99" s="48"/>
      <c r="T99" s="48"/>
    </row>
    <row r="100" spans="1:20" s="39" customFormat="1" ht="38.65" thickBot="1" x14ac:dyDescent="0.4">
      <c r="A100" s="174" t="s">
        <v>84</v>
      </c>
      <c r="B100" s="86" t="s">
        <v>98</v>
      </c>
      <c r="C100" s="157"/>
      <c r="D100" s="110"/>
      <c r="E100" s="96"/>
      <c r="F100" s="96" t="s">
        <v>99</v>
      </c>
      <c r="G100" s="95" t="s">
        <v>100</v>
      </c>
      <c r="H100" s="110"/>
      <c r="I100" s="96"/>
      <c r="J100" s="111"/>
      <c r="K100" s="95" t="s">
        <v>105</v>
      </c>
      <c r="L100" s="159"/>
      <c r="M100" s="112" t="s">
        <v>101</v>
      </c>
      <c r="N100" s="153"/>
      <c r="O100" s="109"/>
      <c r="P100" s="97"/>
      <c r="Q100" s="97"/>
      <c r="R100" s="113"/>
      <c r="S100" s="104"/>
    </row>
    <row r="101" spans="1:20" s="10" customFormat="1" ht="30" customHeight="1" thickBot="1" x14ac:dyDescent="0.4">
      <c r="A101" s="38"/>
      <c r="B101" s="150" t="s">
        <v>120</v>
      </c>
      <c r="C101" s="151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61"/>
      <c r="Q101" s="67"/>
      <c r="R101" s="48"/>
      <c r="S101" s="48"/>
      <c r="T101" s="48"/>
    </row>
    <row r="102" spans="1:20" s="124" customFormat="1" ht="45.75" customHeight="1" x14ac:dyDescent="0.35">
      <c r="A102" s="87" t="s">
        <v>121</v>
      </c>
      <c r="B102" s="88" t="s">
        <v>142</v>
      </c>
      <c r="C102" s="160">
        <v>1</v>
      </c>
      <c r="D102" s="89">
        <v>1040</v>
      </c>
      <c r="E102" s="90">
        <v>220</v>
      </c>
      <c r="F102" s="120">
        <v>1.5</v>
      </c>
      <c r="G102" s="118"/>
      <c r="H102" s="89" t="s">
        <v>60</v>
      </c>
      <c r="I102" s="90">
        <v>0.38</v>
      </c>
      <c r="J102" s="121">
        <v>2.5</v>
      </c>
      <c r="K102" s="118"/>
      <c r="L102" s="158" t="s">
        <v>43</v>
      </c>
      <c r="M102" s="90">
        <v>175</v>
      </c>
      <c r="N102" s="160" t="s">
        <v>151</v>
      </c>
      <c r="O102" s="109"/>
      <c r="P102" s="122">
        <f>C102*F102</f>
        <v>1.5</v>
      </c>
      <c r="Q102" s="97"/>
      <c r="R102" s="122">
        <f>C102*I102</f>
        <v>0.38</v>
      </c>
      <c r="S102" s="123"/>
      <c r="T102" s="123"/>
    </row>
    <row r="103" spans="1:20" s="124" customFormat="1" ht="116.25" thickBot="1" x14ac:dyDescent="0.4">
      <c r="A103" s="94" t="s">
        <v>146</v>
      </c>
      <c r="B103" s="86" t="s">
        <v>150</v>
      </c>
      <c r="C103" s="161"/>
      <c r="D103" s="110">
        <v>940</v>
      </c>
      <c r="E103" s="96">
        <v>220</v>
      </c>
      <c r="F103" s="111" t="s">
        <v>145</v>
      </c>
      <c r="G103" s="119"/>
      <c r="H103" s="110" t="s">
        <v>60</v>
      </c>
      <c r="I103" s="125">
        <v>0.38</v>
      </c>
      <c r="J103" s="125">
        <v>2.5</v>
      </c>
      <c r="K103" s="119"/>
      <c r="L103" s="159"/>
      <c r="M103" s="96" t="s">
        <v>144</v>
      </c>
      <c r="N103" s="161"/>
      <c r="O103" s="109"/>
      <c r="P103" s="97"/>
      <c r="Q103" s="97"/>
      <c r="R103" s="123">
        <f>C102*I103</f>
        <v>0.38</v>
      </c>
      <c r="S103" s="123"/>
      <c r="T103" s="123"/>
    </row>
    <row r="104" spans="1:20" s="10" customFormat="1" ht="30" customHeight="1" thickBot="1" x14ac:dyDescent="0.4">
      <c r="A104" s="38"/>
      <c r="B104" s="150" t="s">
        <v>122</v>
      </c>
      <c r="C104" s="151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61"/>
      <c r="Q104" s="67"/>
      <c r="R104" s="48"/>
      <c r="S104" s="48"/>
      <c r="T104" s="48"/>
    </row>
    <row r="105" spans="1:20" s="92" customFormat="1" ht="30" customHeight="1" x14ac:dyDescent="0.35">
      <c r="A105" s="87" t="s">
        <v>123</v>
      </c>
      <c r="B105" s="88" t="s">
        <v>65</v>
      </c>
      <c r="C105" s="160">
        <v>1</v>
      </c>
      <c r="D105" s="89"/>
      <c r="E105" s="90"/>
      <c r="F105" s="90"/>
      <c r="G105" s="114"/>
      <c r="H105" s="89"/>
      <c r="I105" s="90"/>
      <c r="J105" s="90"/>
      <c r="K105" s="114"/>
      <c r="L105" s="162" t="s">
        <v>66</v>
      </c>
      <c r="M105" s="90">
        <v>1.6</v>
      </c>
      <c r="N105" s="160" t="s">
        <v>67</v>
      </c>
      <c r="P105" s="93"/>
      <c r="Q105" s="93"/>
      <c r="R105" s="93"/>
      <c r="S105" s="93"/>
    </row>
    <row r="106" spans="1:20" s="92" customFormat="1" ht="39.950000000000003" customHeight="1" thickBot="1" x14ac:dyDescent="0.4">
      <c r="A106" s="94" t="s">
        <v>68</v>
      </c>
      <c r="B106" s="86" t="s">
        <v>69</v>
      </c>
      <c r="C106" s="161"/>
      <c r="D106" s="55">
        <v>240</v>
      </c>
      <c r="E106" s="56">
        <v>200</v>
      </c>
      <c r="F106" s="56"/>
      <c r="G106" s="117"/>
      <c r="H106" s="55" t="s">
        <v>70</v>
      </c>
      <c r="I106" s="56">
        <v>7.6999999999999999E-2</v>
      </c>
      <c r="J106" s="56">
        <v>0.65900000000000003</v>
      </c>
      <c r="K106" s="115"/>
      <c r="L106" s="163"/>
      <c r="M106" s="96" t="s">
        <v>71</v>
      </c>
      <c r="N106" s="161"/>
      <c r="P106" s="93"/>
      <c r="Q106" s="93"/>
      <c r="R106" s="97">
        <f>C105*I106</f>
        <v>7.6999999999999999E-2</v>
      </c>
      <c r="S106" s="93"/>
    </row>
    <row r="107" spans="1:20" ht="30" customHeight="1" thickBot="1" x14ac:dyDescent="0.4">
      <c r="A107" s="98"/>
      <c r="B107" s="150" t="s">
        <v>124</v>
      </c>
      <c r="C107" s="151"/>
      <c r="O107" s="6"/>
      <c r="P107" s="1"/>
      <c r="Q107" s="6"/>
      <c r="T107" s="99"/>
    </row>
    <row r="108" spans="1:20" s="39" customFormat="1" ht="30" customHeight="1" x14ac:dyDescent="0.35">
      <c r="A108" s="173" t="s">
        <v>125</v>
      </c>
      <c r="B108" s="105" t="s">
        <v>109</v>
      </c>
      <c r="C108" s="156">
        <v>1</v>
      </c>
      <c r="D108" s="89"/>
      <c r="E108" s="90"/>
      <c r="F108" s="90" t="s">
        <v>110</v>
      </c>
      <c r="G108" s="106">
        <v>2.5</v>
      </c>
      <c r="H108" s="107" t="s">
        <v>70</v>
      </c>
      <c r="I108" s="90">
        <v>0.82</v>
      </c>
      <c r="J108" s="108">
        <v>3.5</v>
      </c>
      <c r="K108" s="114"/>
      <c r="L108" s="158" t="s">
        <v>96</v>
      </c>
      <c r="M108" s="90" t="s">
        <v>111</v>
      </c>
      <c r="N108" s="152" t="s">
        <v>107</v>
      </c>
      <c r="O108" s="109"/>
      <c r="P108" s="97" t="s">
        <v>110</v>
      </c>
      <c r="Q108" s="48">
        <f>C108*G108</f>
        <v>2.5</v>
      </c>
      <c r="R108" s="97">
        <f>C108*I108</f>
        <v>0.82</v>
      </c>
      <c r="S108" s="48"/>
      <c r="T108" s="48"/>
    </row>
    <row r="109" spans="1:20" s="39" customFormat="1" ht="38.65" thickBot="1" x14ac:dyDescent="0.4">
      <c r="A109" s="174" t="s">
        <v>84</v>
      </c>
      <c r="B109" s="86" t="s">
        <v>98</v>
      </c>
      <c r="C109" s="157"/>
      <c r="D109" s="110"/>
      <c r="E109" s="96"/>
      <c r="F109" s="96" t="s">
        <v>99</v>
      </c>
      <c r="G109" s="115" t="s">
        <v>100</v>
      </c>
      <c r="H109" s="110"/>
      <c r="I109" s="96"/>
      <c r="J109" s="111"/>
      <c r="K109" s="115" t="s">
        <v>105</v>
      </c>
      <c r="L109" s="159"/>
      <c r="M109" s="112" t="s">
        <v>101</v>
      </c>
      <c r="N109" s="153"/>
      <c r="O109" s="109"/>
      <c r="P109" s="97"/>
      <c r="Q109" s="97"/>
      <c r="R109" s="113"/>
      <c r="S109" s="104"/>
    </row>
    <row r="110" spans="1:20" ht="30" customHeight="1" thickBot="1" x14ac:dyDescent="0.4">
      <c r="A110" s="98"/>
      <c r="B110" s="150" t="s">
        <v>126</v>
      </c>
      <c r="C110" s="151"/>
      <c r="O110" s="6"/>
      <c r="P110" s="1"/>
      <c r="Q110" s="6"/>
      <c r="T110" s="99"/>
    </row>
    <row r="111" spans="1:20" s="39" customFormat="1" ht="30" customHeight="1" x14ac:dyDescent="0.35">
      <c r="A111" s="173" t="s">
        <v>127</v>
      </c>
      <c r="B111" s="100" t="s">
        <v>104</v>
      </c>
      <c r="C111" s="152">
        <v>1</v>
      </c>
      <c r="D111" s="53"/>
      <c r="E111" s="54"/>
      <c r="F111" s="54" t="s">
        <v>95</v>
      </c>
      <c r="G111" s="76">
        <v>3.5</v>
      </c>
      <c r="H111" s="101" t="s">
        <v>70</v>
      </c>
      <c r="I111" s="54">
        <v>1.087</v>
      </c>
      <c r="J111" s="102">
        <v>4.9000000000000004</v>
      </c>
      <c r="K111" s="116"/>
      <c r="L111" s="154" t="s">
        <v>96</v>
      </c>
      <c r="M111" s="54" t="s">
        <v>106</v>
      </c>
      <c r="N111" s="152" t="s">
        <v>107</v>
      </c>
      <c r="O111" s="10"/>
      <c r="P111" s="48" t="s">
        <v>95</v>
      </c>
      <c r="Q111" s="48">
        <f>C111*G111</f>
        <v>3.5</v>
      </c>
      <c r="R111" s="48">
        <f>C111*I111</f>
        <v>1.087</v>
      </c>
      <c r="S111" s="48"/>
      <c r="T111" s="48"/>
    </row>
    <row r="112" spans="1:20" s="39" customFormat="1" ht="38.65" thickBot="1" x14ac:dyDescent="0.4">
      <c r="A112" s="174" t="s">
        <v>84</v>
      </c>
      <c r="B112" s="84" t="s">
        <v>98</v>
      </c>
      <c r="C112" s="153"/>
      <c r="D112" s="55"/>
      <c r="E112" s="56"/>
      <c r="F112" s="56" t="s">
        <v>99</v>
      </c>
      <c r="G112" s="117" t="s">
        <v>100</v>
      </c>
      <c r="H112" s="55"/>
      <c r="I112" s="56"/>
      <c r="J112" s="18"/>
      <c r="K112" s="117" t="s">
        <v>105</v>
      </c>
      <c r="L112" s="155"/>
      <c r="M112" s="103" t="s">
        <v>101</v>
      </c>
      <c r="N112" s="153"/>
      <c r="O112" s="10"/>
      <c r="P112" s="48"/>
      <c r="Q112" s="48"/>
      <c r="R112" s="104"/>
      <c r="S112" s="104"/>
    </row>
    <row r="113" spans="1:20" ht="30" customHeight="1" thickBot="1" x14ac:dyDescent="0.4">
      <c r="A113" s="98"/>
      <c r="B113" s="150" t="s">
        <v>128</v>
      </c>
      <c r="C113" s="151"/>
      <c r="O113" s="6"/>
      <c r="P113" s="1"/>
      <c r="Q113" s="6"/>
      <c r="T113" s="99"/>
    </row>
    <row r="114" spans="1:20" s="39" customFormat="1" ht="30" customHeight="1" x14ac:dyDescent="0.35">
      <c r="A114" s="173" t="s">
        <v>129</v>
      </c>
      <c r="B114" s="100" t="s">
        <v>130</v>
      </c>
      <c r="C114" s="152">
        <v>1</v>
      </c>
      <c r="D114" s="53"/>
      <c r="E114" s="54"/>
      <c r="F114" s="54" t="s">
        <v>131</v>
      </c>
      <c r="G114" s="76">
        <v>4.5999999999999996</v>
      </c>
      <c r="H114" s="101" t="s">
        <v>70</v>
      </c>
      <c r="I114" s="54">
        <v>1.55</v>
      </c>
      <c r="J114" s="102">
        <v>8</v>
      </c>
      <c r="K114" s="116"/>
      <c r="L114" s="154" t="s">
        <v>96</v>
      </c>
      <c r="M114" s="54" t="s">
        <v>133</v>
      </c>
      <c r="N114" s="152" t="s">
        <v>134</v>
      </c>
      <c r="O114" s="10"/>
      <c r="P114" s="48" t="s">
        <v>131</v>
      </c>
      <c r="Q114" s="48">
        <f>C114*G114</f>
        <v>4.5999999999999996</v>
      </c>
      <c r="R114" s="48">
        <f>C114*I114</f>
        <v>1.55</v>
      </c>
      <c r="S114" s="48"/>
      <c r="T114" s="48"/>
    </row>
    <row r="115" spans="1:20" s="39" customFormat="1" ht="38.65" thickBot="1" x14ac:dyDescent="0.4">
      <c r="A115" s="174" t="s">
        <v>84</v>
      </c>
      <c r="B115" s="84" t="s">
        <v>98</v>
      </c>
      <c r="C115" s="153"/>
      <c r="D115" s="55"/>
      <c r="E115" s="56"/>
      <c r="F115" s="56" t="s">
        <v>99</v>
      </c>
      <c r="G115" s="117" t="s">
        <v>100</v>
      </c>
      <c r="H115" s="55"/>
      <c r="I115" s="56"/>
      <c r="J115" s="18"/>
      <c r="K115" s="117" t="s">
        <v>132</v>
      </c>
      <c r="L115" s="155"/>
      <c r="M115" s="103" t="s">
        <v>101</v>
      </c>
      <c r="N115" s="153"/>
      <c r="O115" s="10"/>
      <c r="P115" s="48"/>
      <c r="Q115" s="48"/>
      <c r="R115" s="104"/>
      <c r="S115" s="104"/>
    </row>
    <row r="116" spans="1:20" ht="30" customHeight="1" thickBot="1" x14ac:dyDescent="0.4">
      <c r="A116" s="98"/>
      <c r="B116" s="150" t="s">
        <v>135</v>
      </c>
      <c r="C116" s="151"/>
      <c r="O116" s="6"/>
      <c r="P116" s="1"/>
      <c r="Q116" s="6"/>
      <c r="T116" s="99"/>
    </row>
    <row r="117" spans="1:20" s="39" customFormat="1" ht="30" customHeight="1" x14ac:dyDescent="0.35">
      <c r="A117" s="173" t="s">
        <v>136</v>
      </c>
      <c r="B117" s="100" t="s">
        <v>104</v>
      </c>
      <c r="C117" s="152">
        <v>1</v>
      </c>
      <c r="D117" s="53"/>
      <c r="E117" s="54"/>
      <c r="F117" s="54" t="s">
        <v>95</v>
      </c>
      <c r="G117" s="76">
        <v>3.5</v>
      </c>
      <c r="H117" s="101" t="s">
        <v>70</v>
      </c>
      <c r="I117" s="54">
        <v>1.087</v>
      </c>
      <c r="J117" s="102">
        <v>4.9000000000000004</v>
      </c>
      <c r="K117" s="116"/>
      <c r="L117" s="154" t="s">
        <v>96</v>
      </c>
      <c r="M117" s="54" t="s">
        <v>106</v>
      </c>
      <c r="N117" s="152" t="s">
        <v>107</v>
      </c>
      <c r="O117" s="10"/>
      <c r="P117" s="48" t="s">
        <v>95</v>
      </c>
      <c r="Q117" s="48">
        <f>C117*G117</f>
        <v>3.5</v>
      </c>
      <c r="R117" s="48">
        <f>C117*I117</f>
        <v>1.087</v>
      </c>
      <c r="S117" s="48"/>
      <c r="T117" s="48"/>
    </row>
    <row r="118" spans="1:20" s="39" customFormat="1" ht="38.65" thickBot="1" x14ac:dyDescent="0.4">
      <c r="A118" s="174" t="s">
        <v>84</v>
      </c>
      <c r="B118" s="84" t="s">
        <v>98</v>
      </c>
      <c r="C118" s="153"/>
      <c r="D118" s="55"/>
      <c r="E118" s="56"/>
      <c r="F118" s="56" t="s">
        <v>99</v>
      </c>
      <c r="G118" s="117" t="s">
        <v>100</v>
      </c>
      <c r="H118" s="55"/>
      <c r="I118" s="56"/>
      <c r="J118" s="18"/>
      <c r="K118" s="117" t="s">
        <v>105</v>
      </c>
      <c r="L118" s="155"/>
      <c r="M118" s="103" t="s">
        <v>101</v>
      </c>
      <c r="N118" s="153"/>
      <c r="O118" s="10"/>
      <c r="P118" s="48"/>
      <c r="Q118" s="48"/>
      <c r="R118" s="104"/>
      <c r="S118" s="104"/>
    </row>
    <row r="119" spans="1:20" ht="30" customHeight="1" thickBot="1" x14ac:dyDescent="0.4">
      <c r="A119" s="98"/>
      <c r="B119" s="150" t="s">
        <v>137</v>
      </c>
      <c r="C119" s="151"/>
      <c r="O119" s="6"/>
      <c r="P119" s="1"/>
      <c r="Q119" s="6"/>
      <c r="T119" s="99"/>
    </row>
    <row r="120" spans="1:20" s="39" customFormat="1" ht="30" customHeight="1" x14ac:dyDescent="0.35">
      <c r="A120" s="173" t="s">
        <v>138</v>
      </c>
      <c r="B120" s="105" t="s">
        <v>109</v>
      </c>
      <c r="C120" s="156">
        <v>1</v>
      </c>
      <c r="D120" s="89"/>
      <c r="E120" s="90"/>
      <c r="F120" s="90" t="s">
        <v>110</v>
      </c>
      <c r="G120" s="106">
        <v>2.5</v>
      </c>
      <c r="H120" s="107" t="s">
        <v>70</v>
      </c>
      <c r="I120" s="90">
        <v>0.82</v>
      </c>
      <c r="J120" s="108">
        <v>3.5</v>
      </c>
      <c r="K120" s="114"/>
      <c r="L120" s="158" t="s">
        <v>96</v>
      </c>
      <c r="M120" s="90" t="s">
        <v>111</v>
      </c>
      <c r="N120" s="152" t="s">
        <v>107</v>
      </c>
      <c r="O120" s="109"/>
      <c r="P120" s="97" t="s">
        <v>110</v>
      </c>
      <c r="Q120" s="48">
        <f>C120*G120</f>
        <v>2.5</v>
      </c>
      <c r="R120" s="97">
        <f>C120*I120</f>
        <v>0.82</v>
      </c>
      <c r="S120" s="48"/>
      <c r="T120" s="48"/>
    </row>
    <row r="121" spans="1:20" s="39" customFormat="1" ht="38.65" thickBot="1" x14ac:dyDescent="0.4">
      <c r="A121" s="174" t="s">
        <v>84</v>
      </c>
      <c r="B121" s="86" t="s">
        <v>98</v>
      </c>
      <c r="C121" s="157"/>
      <c r="D121" s="110"/>
      <c r="E121" s="96"/>
      <c r="F121" s="96" t="s">
        <v>99</v>
      </c>
      <c r="G121" s="115" t="s">
        <v>100</v>
      </c>
      <c r="H121" s="110"/>
      <c r="I121" s="96"/>
      <c r="J121" s="111"/>
      <c r="K121" s="115" t="s">
        <v>105</v>
      </c>
      <c r="L121" s="159"/>
      <c r="M121" s="112" t="s">
        <v>101</v>
      </c>
      <c r="N121" s="153"/>
      <c r="O121" s="109"/>
      <c r="P121" s="97"/>
      <c r="Q121" s="97"/>
      <c r="R121" s="113"/>
      <c r="S121" s="104"/>
    </row>
    <row r="122" spans="1:20" ht="30" customHeight="1" thickBot="1" x14ac:dyDescent="0.4">
      <c r="A122" s="98"/>
      <c r="B122" s="150" t="s">
        <v>139</v>
      </c>
      <c r="C122" s="151"/>
      <c r="O122" s="6"/>
      <c r="P122" s="1"/>
      <c r="Q122" s="6"/>
      <c r="T122" s="99"/>
    </row>
    <row r="123" spans="1:20" s="39" customFormat="1" ht="30" customHeight="1" x14ac:dyDescent="0.35">
      <c r="A123" s="173" t="s">
        <v>140</v>
      </c>
      <c r="B123" s="100" t="s">
        <v>104</v>
      </c>
      <c r="C123" s="152">
        <v>1</v>
      </c>
      <c r="D123" s="53"/>
      <c r="E123" s="54"/>
      <c r="F123" s="54" t="s">
        <v>95</v>
      </c>
      <c r="G123" s="76">
        <v>3.5</v>
      </c>
      <c r="H123" s="101" t="s">
        <v>70</v>
      </c>
      <c r="I123" s="54">
        <v>1.087</v>
      </c>
      <c r="J123" s="102">
        <v>4.9000000000000004</v>
      </c>
      <c r="K123" s="116"/>
      <c r="L123" s="154" t="s">
        <v>96</v>
      </c>
      <c r="M123" s="54" t="s">
        <v>106</v>
      </c>
      <c r="N123" s="152" t="s">
        <v>107</v>
      </c>
      <c r="O123" s="10"/>
      <c r="P123" s="48" t="s">
        <v>95</v>
      </c>
      <c r="Q123" s="48">
        <f>C123*G123</f>
        <v>3.5</v>
      </c>
      <c r="R123" s="48">
        <f>C123*I123</f>
        <v>1.087</v>
      </c>
      <c r="S123" s="48"/>
      <c r="T123" s="48"/>
    </row>
    <row r="124" spans="1:20" s="39" customFormat="1" ht="38.65" thickBot="1" x14ac:dyDescent="0.4">
      <c r="A124" s="174" t="s">
        <v>84</v>
      </c>
      <c r="B124" s="84" t="s">
        <v>98</v>
      </c>
      <c r="C124" s="153"/>
      <c r="D124" s="55"/>
      <c r="E124" s="56"/>
      <c r="F124" s="56" t="s">
        <v>99</v>
      </c>
      <c r="G124" s="117" t="s">
        <v>100</v>
      </c>
      <c r="H124" s="55"/>
      <c r="I124" s="56"/>
      <c r="J124" s="18"/>
      <c r="K124" s="117" t="s">
        <v>105</v>
      </c>
      <c r="L124" s="155"/>
      <c r="M124" s="103" t="s">
        <v>101</v>
      </c>
      <c r="N124" s="153"/>
      <c r="O124" s="10"/>
      <c r="P124" s="48"/>
      <c r="Q124" s="48"/>
      <c r="R124" s="104"/>
      <c r="S124" s="104"/>
    </row>
    <row r="127" spans="1:20" s="10" customFormat="1" ht="15" x14ac:dyDescent="0.4">
      <c r="A127" s="41" t="s">
        <v>37</v>
      </c>
      <c r="B127" s="42" t="s">
        <v>38</v>
      </c>
      <c r="C127" s="42"/>
      <c r="D127" s="30"/>
      <c r="E127" s="30"/>
      <c r="F127" s="30"/>
      <c r="G127" s="30"/>
      <c r="H127" s="30"/>
      <c r="I127" s="30"/>
      <c r="J127" s="30"/>
      <c r="K127" s="30"/>
      <c r="L127" s="61"/>
      <c r="M127" s="30"/>
      <c r="N127" s="30"/>
      <c r="O127" s="6"/>
      <c r="P127" s="71"/>
      <c r="Q127" s="71"/>
      <c r="R127" s="71"/>
      <c r="S127" s="48"/>
      <c r="T127" s="48"/>
    </row>
    <row r="128" spans="1:20" s="10" customFormat="1" ht="13.15" x14ac:dyDescent="0.35">
      <c r="A128" s="38"/>
      <c r="B128" s="40"/>
      <c r="C128" s="30"/>
      <c r="D128" s="30"/>
      <c r="E128" s="30"/>
      <c r="F128" s="30"/>
      <c r="G128" s="30"/>
      <c r="H128" s="30"/>
      <c r="I128" s="30"/>
      <c r="J128" s="30"/>
      <c r="K128" s="30"/>
      <c r="L128" s="61"/>
      <c r="M128" s="30"/>
      <c r="N128" s="30"/>
      <c r="O128" s="6"/>
      <c r="P128" s="71">
        <f>SUM(P12:P124)</f>
        <v>64.3</v>
      </c>
      <c r="Q128" s="71">
        <f>SUM(Q12:Q124)</f>
        <v>154.19999999999999</v>
      </c>
      <c r="R128" s="71">
        <f>SUM(R12:R124)</f>
        <v>70.433999999999983</v>
      </c>
      <c r="S128" s="71"/>
      <c r="T128" s="71"/>
    </row>
    <row r="129" spans="1:20" s="10" customFormat="1" ht="13.15" x14ac:dyDescent="0.35">
      <c r="A129" s="51" t="s">
        <v>42</v>
      </c>
      <c r="C129" s="11"/>
      <c r="D129" s="11"/>
      <c r="E129" s="11"/>
      <c r="F129" s="72" t="s">
        <v>155</v>
      </c>
      <c r="G129" s="72" t="s">
        <v>154</v>
      </c>
      <c r="H129" s="11"/>
      <c r="I129" s="73" t="s">
        <v>186</v>
      </c>
      <c r="J129" s="11"/>
      <c r="K129" s="11"/>
      <c r="L129" s="11"/>
      <c r="M129" s="11"/>
      <c r="N129" s="11"/>
      <c r="O129" s="6"/>
      <c r="Q129" s="6"/>
      <c r="R129" s="49"/>
      <c r="S129" s="71"/>
      <c r="T129" s="71"/>
    </row>
  </sheetData>
  <mergeCells count="139">
    <mergeCell ref="L66:L67"/>
    <mergeCell ref="N66:N67"/>
    <mergeCell ref="C63:C64"/>
    <mergeCell ref="L63:L64"/>
    <mergeCell ref="N63:N64"/>
    <mergeCell ref="C69:C70"/>
    <mergeCell ref="L69:L70"/>
    <mergeCell ref="N69:N70"/>
    <mergeCell ref="C72:C73"/>
    <mergeCell ref="L72:L73"/>
    <mergeCell ref="N72:N73"/>
    <mergeCell ref="C75:C76"/>
    <mergeCell ref="L75:L76"/>
    <mergeCell ref="N75:N76"/>
    <mergeCell ref="C24:C25"/>
    <mergeCell ref="L24:L25"/>
    <mergeCell ref="N24:N25"/>
    <mergeCell ref="C27:C28"/>
    <mergeCell ref="L27:L28"/>
    <mergeCell ref="N27:N28"/>
    <mergeCell ref="C33:C34"/>
    <mergeCell ref="L33:L34"/>
    <mergeCell ref="N33:N34"/>
    <mergeCell ref="C39:C40"/>
    <mergeCell ref="L39:L40"/>
    <mergeCell ref="N39:N40"/>
    <mergeCell ref="C42:C43"/>
    <mergeCell ref="L42:L43"/>
    <mergeCell ref="N42:N43"/>
    <mergeCell ref="C60:C61"/>
    <mergeCell ref="L60:L61"/>
    <mergeCell ref="N60:N61"/>
    <mergeCell ref="C54:C55"/>
    <mergeCell ref="L54:L55"/>
    <mergeCell ref="N54:N55"/>
    <mergeCell ref="C57:C58"/>
    <mergeCell ref="L57:L58"/>
    <mergeCell ref="N57:N58"/>
    <mergeCell ref="L48:L49"/>
    <mergeCell ref="N48:N49"/>
    <mergeCell ref="B44:C44"/>
    <mergeCell ref="C45:C46"/>
    <mergeCell ref="L45:L46"/>
    <mergeCell ref="N45:N46"/>
    <mergeCell ref="A8:B8"/>
    <mergeCell ref="H8:K8"/>
    <mergeCell ref="F8:G8"/>
    <mergeCell ref="B11:C11"/>
    <mergeCell ref="C12:C13"/>
    <mergeCell ref="B86:C86"/>
    <mergeCell ref="N51:N52"/>
    <mergeCell ref="B29:C29"/>
    <mergeCell ref="C30:C31"/>
    <mergeCell ref="L12:L13"/>
    <mergeCell ref="N12:N13"/>
    <mergeCell ref="B14:C14"/>
    <mergeCell ref="C15:C16"/>
    <mergeCell ref="L15:L16"/>
    <mergeCell ref="N15:N16"/>
    <mergeCell ref="L18:L19"/>
    <mergeCell ref="N18:N19"/>
    <mergeCell ref="B20:C20"/>
    <mergeCell ref="C21:C22"/>
    <mergeCell ref="L21:L22"/>
    <mergeCell ref="N21:N22"/>
    <mergeCell ref="B17:C17"/>
    <mergeCell ref="C18:C19"/>
    <mergeCell ref="C66:C67"/>
    <mergeCell ref="C87:C88"/>
    <mergeCell ref="L87:L88"/>
    <mergeCell ref="N87:N88"/>
    <mergeCell ref="B89:C89"/>
    <mergeCell ref="L30:L31"/>
    <mergeCell ref="N30:N31"/>
    <mergeCell ref="B83:C83"/>
    <mergeCell ref="C84:C85"/>
    <mergeCell ref="L84:L85"/>
    <mergeCell ref="N84:N85"/>
    <mergeCell ref="N81:N82"/>
    <mergeCell ref="C81:C82"/>
    <mergeCell ref="L81:L82"/>
    <mergeCell ref="C78:C79"/>
    <mergeCell ref="L78:L79"/>
    <mergeCell ref="N78:N79"/>
    <mergeCell ref="L36:L37"/>
    <mergeCell ref="N36:N37"/>
    <mergeCell ref="B47:C47"/>
    <mergeCell ref="C48:C49"/>
    <mergeCell ref="B35:C35"/>
    <mergeCell ref="C36:C37"/>
    <mergeCell ref="C51:C52"/>
    <mergeCell ref="L51:L52"/>
    <mergeCell ref="C99:C100"/>
    <mergeCell ref="L99:L100"/>
    <mergeCell ref="N99:N100"/>
    <mergeCell ref="B95:C95"/>
    <mergeCell ref="C96:C97"/>
    <mergeCell ref="L96:L97"/>
    <mergeCell ref="N96:N97"/>
    <mergeCell ref="B98:C98"/>
    <mergeCell ref="C90:C91"/>
    <mergeCell ref="L90:L91"/>
    <mergeCell ref="N90:N91"/>
    <mergeCell ref="B92:C92"/>
    <mergeCell ref="C93:C94"/>
    <mergeCell ref="L93:L94"/>
    <mergeCell ref="N93:N94"/>
    <mergeCell ref="B104:C104"/>
    <mergeCell ref="C105:C106"/>
    <mergeCell ref="L105:L106"/>
    <mergeCell ref="N105:N106"/>
    <mergeCell ref="B107:C107"/>
    <mergeCell ref="B101:C101"/>
    <mergeCell ref="C102:C103"/>
    <mergeCell ref="L102:L103"/>
    <mergeCell ref="N102:N103"/>
    <mergeCell ref="B113:C113"/>
    <mergeCell ref="C114:C115"/>
    <mergeCell ref="L114:L115"/>
    <mergeCell ref="N114:N115"/>
    <mergeCell ref="B116:C116"/>
    <mergeCell ref="N108:N109"/>
    <mergeCell ref="B110:C110"/>
    <mergeCell ref="C111:C112"/>
    <mergeCell ref="L111:L112"/>
    <mergeCell ref="N111:N112"/>
    <mergeCell ref="C108:C109"/>
    <mergeCell ref="L108:L109"/>
    <mergeCell ref="B122:C122"/>
    <mergeCell ref="C123:C124"/>
    <mergeCell ref="L123:L124"/>
    <mergeCell ref="N123:N124"/>
    <mergeCell ref="C117:C118"/>
    <mergeCell ref="L117:L118"/>
    <mergeCell ref="N117:N118"/>
    <mergeCell ref="B119:C119"/>
    <mergeCell ref="C120:C121"/>
    <mergeCell ref="L120:L121"/>
    <mergeCell ref="N120:N121"/>
  </mergeCells>
  <phoneticPr fontId="0" type="noConversion"/>
  <printOptions horizontalCentered="1"/>
  <pageMargins left="0.39370078740157483" right="0.39370078740157483" top="0.6692913385826772" bottom="0.39370078740157483" header="0.51181102362204722" footer="0.51181102362204722"/>
  <pageSetup paperSize="9" scale="64" fitToHeight="3" orientation="landscape" r:id="rId1"/>
  <headerFooter alignWithMargins="0">
    <oddFooter>&amp;LHTK a.s., pobočka Brno&amp;C&amp;P z &amp;N&amp;R27.07.2018</oddFooter>
  </headerFooter>
  <rowBreaks count="6" manualBreakCount="6">
    <brk id="28" max="13" man="1"/>
    <brk id="46" max="13" man="1"/>
    <brk id="58" max="13" man="1"/>
    <brk id="76" max="13" man="1"/>
    <brk id="94" max="13" man="1"/>
    <brk id="11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Dům seniorů - kuchyně</vt:lpstr>
      <vt:lpstr>'Dům seniorů - kuchyně'!Názvy_tisku</vt:lpstr>
      <vt:lpstr>'Dům seniorů - kuchyně'!Oblast_tisku</vt:lpstr>
    </vt:vector>
  </TitlesOfParts>
  <Company>HTK a.s., pobočka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Výkonová tabulka</dc:title>
  <dc:subject>Dům seniorů Břeclav, přístavba kuchyně</dc:subject>
  <dc:creator>Ing. Jaroslav Kofroň</dc:creator>
  <cp:keywords>VZT</cp:keywords>
  <cp:lastModifiedBy>Jaromír Vyroubal</cp:lastModifiedBy>
  <cp:lastPrinted>2018-04-03T11:44:57Z</cp:lastPrinted>
  <dcterms:created xsi:type="dcterms:W3CDTF">2005-05-08T09:25:37Z</dcterms:created>
  <dcterms:modified xsi:type="dcterms:W3CDTF">2018-09-06T10:18:57Z</dcterms:modified>
  <cp:category>tabulka</cp:category>
  <cp:contentStatus>JP</cp:contentStatus>
</cp:coreProperties>
</file>